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10" windowWidth="19440" windowHeight="94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64" i="1"/>
  <c r="E42"/>
  <c r="F42"/>
  <c r="G42"/>
  <c r="H42"/>
  <c r="I42"/>
  <c r="I30"/>
  <c r="H30"/>
  <c r="G30"/>
  <c r="F64"/>
  <c r="G64"/>
  <c r="H64"/>
  <c r="I64"/>
  <c r="J64"/>
  <c r="J42"/>
</calcChain>
</file>

<file path=xl/sharedStrings.xml><?xml version="1.0" encoding="utf-8"?>
<sst xmlns="http://schemas.openxmlformats.org/spreadsheetml/2006/main" count="193" uniqueCount="100">
  <si>
    <r>
      <rPr>
        <b/>
        <sz val="12"/>
        <rFont val="Times New Roman"/>
      </rPr>
      <t>2. Мета діяльності головного розпорядника коштів місцевого бюджету.</t>
    </r>
  </si>
  <si>
    <r>
      <rPr>
        <b/>
        <sz val="12"/>
        <rFont val="Times New Roman"/>
      </rPr>
      <t>3. Цілі державної політики у відповідній сфері діяльності, формування та/або реалізацію якої забезпечує головний</t>
    </r>
  </si>
  <si>
    <r>
      <rPr>
        <b/>
        <sz val="12"/>
        <rFont val="Times New Roman"/>
      </rPr>
      <t>розпорядник коштів місцевого бюджету, і показники їх досягнення</t>
    </r>
  </si>
  <si>
    <r>
      <rPr>
        <sz val="11"/>
        <rFont val="Times New Roman"/>
      </rPr>
      <t>Найменування показника результату</t>
    </r>
  </si>
  <si>
    <r>
      <rPr>
        <sz val="11"/>
        <rFont val="Times New Roman"/>
      </rPr>
      <t>Одиниця виміру</t>
    </r>
  </si>
  <si>
    <r>
      <rPr>
        <sz val="12"/>
        <rFont val="Times New Roman"/>
      </rPr>
      <t>2</t>
    </r>
  </si>
  <si>
    <r>
      <rPr>
        <sz val="11"/>
        <rFont val="Times New Roman"/>
      </rPr>
      <t>3</t>
    </r>
  </si>
  <si>
    <r>
      <rPr>
        <sz val="11"/>
        <rFont val="Times New Roman"/>
      </rPr>
      <t>4</t>
    </r>
  </si>
  <si>
    <r>
      <rPr>
        <sz val="11"/>
        <rFont val="Times New Roman"/>
      </rPr>
      <t>5</t>
    </r>
  </si>
  <si>
    <r>
      <rPr>
        <sz val="11"/>
        <rFont val="Times New Roman"/>
      </rPr>
      <t>6</t>
    </r>
  </si>
  <si>
    <r>
      <rPr>
        <sz val="11"/>
        <rFont val="Times New Roman"/>
      </rPr>
      <t>7</t>
    </r>
  </si>
  <si>
    <r>
      <rPr>
        <sz val="12"/>
        <rFont val="Times New Roman"/>
      </rPr>
      <t>Ціль державної політики 1</t>
    </r>
  </si>
  <si>
    <r>
      <rPr>
        <sz val="12"/>
        <rFont val="Times New Roman"/>
      </rPr>
      <t>Ціль державної політики 2</t>
    </r>
  </si>
  <si>
    <r>
      <rPr>
        <sz val="11"/>
        <rFont val="Times New Roman"/>
      </rPr>
      <t>1</t>
    </r>
  </si>
  <si>
    <r>
      <rPr>
        <sz val="11"/>
        <rFont val="Times New Roman"/>
      </rPr>
      <t>2</t>
    </r>
  </si>
  <si>
    <r>
      <rPr>
        <sz val="11"/>
        <rFont val="Times New Roman"/>
      </rPr>
      <t>8</t>
    </r>
  </si>
  <si>
    <r>
      <rPr>
        <sz val="11"/>
        <rFont val="Times New Roman"/>
      </rPr>
      <t>9</t>
    </r>
  </si>
  <si>
    <r>
      <rPr>
        <sz val="11"/>
        <rFont val="Times New Roman"/>
      </rPr>
      <t>10</t>
    </r>
  </si>
  <si>
    <r>
      <rPr>
        <sz val="11"/>
        <rFont val="Times New Roman"/>
      </rPr>
      <t>УСЬОГО</t>
    </r>
  </si>
  <si>
    <r>
      <rPr>
        <sz val="12"/>
        <rFont val="Times New Roman"/>
      </rPr>
      <t>(грн)</t>
    </r>
  </si>
  <si>
    <t>Номер цілі державної політики</t>
  </si>
  <si>
    <t>Код Функціональної  класифікації видатків та кредитування  бюджету</t>
  </si>
  <si>
    <r>
      <rPr>
        <sz val="11"/>
        <rFont val="Times New Roman"/>
      </rPr>
      <t>УСЬОГО</t>
    </r>
    <r>
      <rPr>
        <sz val="6"/>
        <rFont val="Times New Roman"/>
      </rPr>
      <t xml:space="preserve"> </t>
    </r>
  </si>
  <si>
    <t xml:space="preserve">(найменування головного розпорядника коштів місцевого)                                </t>
  </si>
  <si>
    <t>(код Типової відомчої класифікації видатків та кредитування місцевого бюджету)</t>
  </si>
  <si>
    <t>(код за ЄДРПОУ)</t>
  </si>
  <si>
    <t>(код бюджету)</t>
  </si>
  <si>
    <t xml:space="preserve">Наказ Міністерства фінансів України
17 липня 2015 рку № 648
(у редакції наказу Міністерства фінансів України 07 серпня 2019 року №336) </t>
  </si>
  <si>
    <t>Код Типової програмної  класифікації видатків та кредитування місцевого бюджету</t>
  </si>
  <si>
    <t>(підпис)</t>
  </si>
  <si>
    <t>(ініціали та прізвище)</t>
  </si>
  <si>
    <t>1._Відділ освіти виконачих органів Дрогобицької міської ради</t>
  </si>
  <si>
    <r>
      <t>_</t>
    </r>
    <r>
      <rPr>
        <u/>
        <sz val="11"/>
        <rFont val="Times New Roman"/>
        <family val="1"/>
        <charset val="204"/>
      </rPr>
      <t>_____0610000_____________</t>
    </r>
  </si>
  <si>
    <t>________2144660___</t>
  </si>
  <si>
    <t>ЗАТВЕРДЖЕНО</t>
  </si>
  <si>
    <t>0610160</t>
  </si>
  <si>
    <t>0611010</t>
  </si>
  <si>
    <t>0611020</t>
  </si>
  <si>
    <t>0611030</t>
  </si>
  <si>
    <t>0611060</t>
  </si>
  <si>
    <t>0611090</t>
  </si>
  <si>
    <t>0611150</t>
  </si>
  <si>
    <t>0611161</t>
  </si>
  <si>
    <t>0611162</t>
  </si>
  <si>
    <t>0613140</t>
  </si>
  <si>
    <t>0615031</t>
  </si>
  <si>
    <t>0615032</t>
  </si>
  <si>
    <t>0617321</t>
  </si>
  <si>
    <t>0617363</t>
  </si>
  <si>
    <t>0617368</t>
  </si>
  <si>
    <t>06</t>
  </si>
  <si>
    <t>0910</t>
  </si>
  <si>
    <t>Керівництво і управління у відповідній сфері у містах (місті Києві), селищах, селах, об'єднаних територіальних громадах</t>
  </si>
  <si>
    <t xml:space="preserve">Надання дошкільної  освіти </t>
  </si>
  <si>
    <t>Надання загальної середньої освіти загальноосвітніми навчальними 
закладами (в т.ч.школою-дитячим садком, інтернатом при школі) спеціалізованими школами, ліцеями, гімназіями, колегіумами</t>
  </si>
  <si>
    <t>Надання загальної середньої освіти вечірніми (змінними) школами</t>
  </si>
  <si>
    <t xml:space="preserve"> Забезпечення належних умов для виховання та розвитку дітей - сиріт і дітей,позбавлених батьківського піклування,в дитячих будинках, у тому числі сімейного типу, прийомних сім'ях,  сім'яхпатронатного виховання</t>
  </si>
  <si>
    <t xml:space="preserve">   Надання позашкільної освіти позашкільними закладами освіти, заходи із позашкільної робоит з дітьми</t>
  </si>
  <si>
    <t xml:space="preserve"> Методичне забезпечення діяльності навчальних закладів </t>
  </si>
  <si>
    <t xml:space="preserve">     Забезпечення діяльності інших закладів у сфері освіти</t>
  </si>
  <si>
    <t>Інші програми та заходи у сфері освіти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</si>
  <si>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</si>
  <si>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Утримання та навчально-тренувальна робота комунальних дитячо-юнацьких спортивних шкіл</t>
  </si>
  <si>
    <t>Фінансова підтримка дитячо-юнацьких спортивних шкіл фізкультурно-спортивних товариств</t>
  </si>
  <si>
    <t xml:space="preserve">Будівництво освітніх установ та закладів </t>
  </si>
  <si>
    <t xml:space="preserve"> Виконання інвестиційних проектів в рамках  здійснення заходів щодо соціально- економічного розвитку окремих територій  </t>
  </si>
  <si>
    <t>Виконання  інвестиційних   проектів
 за рахунок субвенції з інших бюджетів</t>
  </si>
  <si>
    <t xml:space="preserve">2020 рік 
 (проект) </t>
  </si>
  <si>
    <t>2021 рік 
(прогноз)</t>
  </si>
  <si>
    <t>2022  рік (прогноз)</t>
  </si>
  <si>
    <t>БЮДЖЕТНИЙ ЗАПИТ НА 2018 - 2022  РОКИ загальний (Форма 20_-1)</t>
  </si>
  <si>
    <t>2019 рік    (уточнений плани станом 01.10.2019р.)</t>
  </si>
  <si>
    <t xml:space="preserve">2019 рік    (уточнений плани станом 01.10.2019 р.) </t>
  </si>
  <si>
    <t>0111</t>
  </si>
  <si>
    <t>0960</t>
  </si>
  <si>
    <t>0921</t>
  </si>
  <si>
    <t>0990</t>
  </si>
  <si>
    <t xml:space="preserve">   0990</t>
  </si>
  <si>
    <t>1040</t>
  </si>
  <si>
    <t>0611170</t>
  </si>
  <si>
    <t>Забезпечення діяльності інклюзивно-ресурсних центрів</t>
  </si>
  <si>
    <t xml:space="preserve">   0810</t>
  </si>
  <si>
    <t>0443</t>
  </si>
  <si>
    <t xml:space="preserve">  0490  </t>
  </si>
  <si>
    <t>0810</t>
  </si>
  <si>
    <t>5. Розподіл граничного обсягу видатків бюджету на надання кредиту з бюджету спеціального фонду місцевого бюджету на 2018 -2022 роки за бюджетними програмами:</t>
  </si>
  <si>
    <t>4. Розподіл граничного обсягу видатків бюджету на надання кредиту з бюджету загального фонду місцевого бюджету на 2018 -2022  роки за бюджетними програмами:</t>
  </si>
  <si>
    <t>2018  рік 
 (звіт)</t>
  </si>
  <si>
    <t>2020  рік  (проект)</t>
  </si>
  <si>
    <t>2021   рік 
(прогноз)</t>
  </si>
  <si>
    <t>2022 
рік (прогноз)</t>
  </si>
  <si>
    <t>2018   рік
 (звіт)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</si>
  <si>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</si>
  <si>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</si>
  <si>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</si>
  <si>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</si>
  <si>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Заступник начальника відділу освіти</t>
  </si>
  <si>
    <t>Олексюк О.П.</t>
  </si>
  <si>
    <t xml:space="preserve">Головний бухгалтер </t>
  </si>
  <si>
    <t>Дутка О.М.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</si>
</sst>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21">
    <font>
      <sz val="10"/>
      <name val="Arial"/>
    </font>
    <font>
      <sz val="12"/>
      <name val="Times New Roman"/>
    </font>
    <font>
      <b/>
      <sz val="12"/>
      <name val="Times New Roman"/>
    </font>
    <font>
      <sz val="11"/>
      <name val="Times New Roman"/>
    </font>
    <font>
      <sz val="6"/>
      <name val="Times New Roman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u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Arial"/>
    </font>
    <font>
      <sz val="9"/>
      <name val="Arial"/>
      <family val="2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82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horizontal="center" vertical="top" wrapText="1"/>
    </xf>
    <xf numFmtId="0" fontId="0" fillId="0" borderId="16" xfId="0" applyBorder="1" applyAlignment="1">
      <alignment horizontal="left" vertical="top" indent="15"/>
    </xf>
    <xf numFmtId="0" fontId="0" fillId="0" borderId="17" xfId="0" applyBorder="1" applyAlignment="1">
      <alignment horizontal="left" vertical="top" indent="10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 indent="15"/>
    </xf>
    <xf numFmtId="0" fontId="0" fillId="0" borderId="20" xfId="0" applyBorder="1" applyAlignment="1">
      <alignment horizontal="left" vertical="top" indent="15"/>
    </xf>
    <xf numFmtId="0" fontId="0" fillId="0" borderId="21" xfId="0" applyBorder="1" applyAlignment="1">
      <alignment vertical="top"/>
    </xf>
    <xf numFmtId="0" fontId="0" fillId="0" borderId="25" xfId="0" applyBorder="1" applyAlignment="1">
      <alignment horizontal="center" vertical="top"/>
    </xf>
    <xf numFmtId="0" fontId="0" fillId="0" borderId="26" xfId="0" applyBorder="1" applyAlignment="1">
      <alignment horizontal="left" vertical="top" indent="1"/>
    </xf>
    <xf numFmtId="0" fontId="3" fillId="0" borderId="3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0" fillId="0" borderId="1" xfId="0" applyBorder="1" applyAlignment="1">
      <alignment horizontal="right" vertical="top"/>
    </xf>
    <xf numFmtId="0" fontId="0" fillId="0" borderId="27" xfId="0" applyBorder="1" applyAlignment="1">
      <alignment horizontal="center" vertical="top"/>
    </xf>
    <xf numFmtId="0" fontId="6" fillId="0" borderId="29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12" fillId="0" borderId="0" xfId="0" applyFont="1"/>
    <xf numFmtId="0" fontId="0" fillId="0" borderId="29" xfId="0" applyBorder="1" applyAlignment="1">
      <alignment horizontal="center" vertical="top"/>
    </xf>
    <xf numFmtId="49" fontId="13" fillId="2" borderId="30" xfId="0" applyNumberFormat="1" applyFont="1" applyFill="1" applyBorder="1" applyAlignment="1">
      <alignment horizontal="center" vertical="center" wrapText="1"/>
    </xf>
    <xf numFmtId="49" fontId="0" fillId="0" borderId="26" xfId="0" applyNumberFormat="1" applyBorder="1" applyAlignment="1">
      <alignment horizontal="left" vertical="top" indent="1"/>
    </xf>
    <xf numFmtId="49" fontId="8" fillId="0" borderId="29" xfId="0" applyNumberFormat="1" applyFont="1" applyBorder="1" applyAlignment="1">
      <alignment horizontal="center" vertical="top"/>
    </xf>
    <xf numFmtId="0" fontId="15" fillId="0" borderId="29" xfId="0" applyFont="1" applyBorder="1" applyAlignment="1">
      <alignment horizontal="center" vertical="top"/>
    </xf>
    <xf numFmtId="0" fontId="15" fillId="0" borderId="29" xfId="0" applyFont="1" applyBorder="1" applyAlignment="1">
      <alignment horizontal="center" vertical="top" wrapText="1"/>
    </xf>
    <xf numFmtId="0" fontId="16" fillId="0" borderId="18" xfId="0" applyFont="1" applyBorder="1" applyAlignment="1">
      <alignment horizontal="left" vertical="top"/>
    </xf>
    <xf numFmtId="0" fontId="17" fillId="0" borderId="22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17" fillId="0" borderId="2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4" fillId="2" borderId="31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4" fillId="2" borderId="33" xfId="0" applyFont="1" applyFill="1" applyBorder="1" applyAlignment="1">
      <alignment horizontal="center" vertical="center" wrapText="1"/>
    </xf>
    <xf numFmtId="49" fontId="13" fillId="2" borderId="31" xfId="0" applyNumberFormat="1" applyFont="1" applyFill="1" applyBorder="1" applyAlignment="1">
      <alignment horizontal="center" vertical="center" wrapText="1"/>
    </xf>
    <xf numFmtId="49" fontId="13" fillId="2" borderId="32" xfId="0" applyNumberFormat="1" applyFont="1" applyFill="1" applyBorder="1" applyAlignment="1">
      <alignment horizontal="center" vertical="center" wrapText="1"/>
    </xf>
    <xf numFmtId="49" fontId="13" fillId="2" borderId="29" xfId="0" applyNumberFormat="1" applyFont="1" applyFill="1" applyBorder="1" applyAlignment="1">
      <alignment horizontal="center" vertical="center" wrapText="1"/>
    </xf>
    <xf numFmtId="49" fontId="13" fillId="2" borderId="33" xfId="0" applyNumberFormat="1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top"/>
    </xf>
    <xf numFmtId="43" fontId="0" fillId="0" borderId="29" xfId="1" applyFont="1" applyBorder="1" applyAlignment="1">
      <alignment horizontal="center" vertical="top"/>
    </xf>
    <xf numFmtId="164" fontId="0" fillId="0" borderId="29" xfId="1" applyNumberFormat="1" applyFont="1" applyBorder="1" applyAlignment="1">
      <alignment horizontal="center" vertical="top"/>
    </xf>
    <xf numFmtId="164" fontId="0" fillId="0" borderId="29" xfId="1" applyNumberFormat="1" applyFont="1" applyFill="1" applyBorder="1" applyAlignment="1">
      <alignment horizontal="center" vertical="top"/>
    </xf>
    <xf numFmtId="0" fontId="14" fillId="0" borderId="34" xfId="0" applyFont="1" applyFill="1" applyBorder="1" applyAlignment="1">
      <alignment horizontal="center" vertical="center" wrapText="1"/>
    </xf>
    <xf numFmtId="164" fontId="0" fillId="0" borderId="29" xfId="1" applyNumberFormat="1" applyFont="1" applyFill="1" applyBorder="1"/>
    <xf numFmtId="164" fontId="0" fillId="0" borderId="0" xfId="1" applyNumberFormat="1" applyFont="1" applyFill="1"/>
    <xf numFmtId="43" fontId="16" fillId="0" borderId="18" xfId="1" applyFont="1" applyBorder="1" applyAlignment="1">
      <alignment horizontal="left" vertical="top"/>
    </xf>
    <xf numFmtId="0" fontId="17" fillId="0" borderId="3" xfId="0" applyFont="1" applyBorder="1" applyAlignment="1">
      <alignment vertical="top" wrapText="1"/>
    </xf>
    <xf numFmtId="0" fontId="17" fillId="0" borderId="3" xfId="0" applyFont="1" applyBorder="1" applyAlignment="1">
      <alignment horizontal="center" vertical="top" wrapText="1"/>
    </xf>
    <xf numFmtId="0" fontId="19" fillId="0" borderId="0" xfId="0" applyFont="1" applyAlignment="1">
      <alignment horizontal="left" vertical="top"/>
    </xf>
    <xf numFmtId="0" fontId="17" fillId="0" borderId="29" xfId="0" applyFont="1" applyBorder="1" applyAlignment="1">
      <alignment horizontal="center" vertical="top" wrapText="1"/>
    </xf>
    <xf numFmtId="164" fontId="0" fillId="0" borderId="35" xfId="1" applyNumberFormat="1" applyFont="1" applyFill="1" applyBorder="1"/>
    <xf numFmtId="0" fontId="0" fillId="0" borderId="29" xfId="0" applyBorder="1" applyAlignment="1">
      <alignment horizontal="left" vertical="top"/>
    </xf>
    <xf numFmtId="0" fontId="20" fillId="0" borderId="0" xfId="0" applyFont="1"/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8" fillId="0" borderId="21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/>
    </xf>
    <xf numFmtId="0" fontId="8" fillId="0" borderId="36" xfId="0" applyFont="1" applyBorder="1"/>
    <xf numFmtId="0" fontId="7" fillId="0" borderId="0" xfId="0" applyFont="1"/>
    <xf numFmtId="49" fontId="8" fillId="0" borderId="29" xfId="0" applyNumberFormat="1" applyFont="1" applyFill="1" applyBorder="1" applyAlignment="1">
      <alignment horizontal="center" vertical="top"/>
    </xf>
    <xf numFmtId="0" fontId="0" fillId="0" borderId="26" xfId="0" applyFill="1" applyBorder="1" applyAlignment="1">
      <alignment horizontal="left" vertical="top" indent="1"/>
    </xf>
    <xf numFmtId="0" fontId="0" fillId="0" borderId="0" xfId="0" applyFill="1"/>
    <xf numFmtId="0" fontId="17" fillId="0" borderId="28" xfId="0" applyFont="1" applyFill="1" applyBorder="1" applyAlignment="1">
      <alignment horizontal="center" vertical="top" wrapText="1"/>
    </xf>
    <xf numFmtId="0" fontId="0" fillId="0" borderId="11" xfId="0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view="pageBreakPreview" topLeftCell="A46" zoomScaleSheetLayoutView="100" workbookViewId="0">
      <selection activeCell="J79" sqref="A1:J79"/>
    </sheetView>
  </sheetViews>
  <sheetFormatPr defaultRowHeight="12.75"/>
  <cols>
    <col min="1" max="1" width="19.85546875" customWidth="1"/>
    <col min="2" max="2" width="15.28515625" customWidth="1"/>
    <col min="3" max="3" width="18.85546875" customWidth="1"/>
    <col min="4" max="4" width="33.140625" customWidth="1"/>
    <col min="5" max="5" width="17.5703125" customWidth="1"/>
    <col min="6" max="6" width="19.140625" bestFit="1" customWidth="1"/>
    <col min="7" max="7" width="18.42578125" bestFit="1" customWidth="1"/>
    <col min="8" max="9" width="16.7109375" bestFit="1" customWidth="1"/>
    <col min="10" max="10" width="17.140625" bestFit="1" customWidth="1"/>
  </cols>
  <sheetData>
    <row r="1" spans="1:10">
      <c r="E1" s="10"/>
      <c r="F1" s="10"/>
      <c r="H1" s="31" t="s">
        <v>34</v>
      </c>
    </row>
    <row r="3" spans="1:10" ht="76.5" customHeight="1">
      <c r="H3" s="69" t="s">
        <v>27</v>
      </c>
      <c r="I3" s="70"/>
      <c r="J3" s="70"/>
    </row>
    <row r="4" spans="1:10">
      <c r="F4" s="1"/>
    </row>
    <row r="5" spans="1:10" ht="15.75">
      <c r="A5" s="71" t="s">
        <v>70</v>
      </c>
      <c r="B5" s="72"/>
      <c r="C5" s="72"/>
      <c r="D5" s="72"/>
      <c r="E5" s="72"/>
      <c r="F5" s="72"/>
      <c r="G5" s="72"/>
    </row>
    <row r="7" spans="1:10" ht="15">
      <c r="A7" s="29" t="s">
        <v>31</v>
      </c>
      <c r="B7" s="30"/>
      <c r="C7" s="30"/>
      <c r="D7" s="14" t="s">
        <v>32</v>
      </c>
      <c r="E7" s="14"/>
      <c r="F7" s="30" t="s">
        <v>33</v>
      </c>
      <c r="G7" s="13"/>
      <c r="H7" s="65">
        <v>4610600000</v>
      </c>
    </row>
    <row r="8" spans="1:10" ht="43.5" customHeight="1">
      <c r="A8" s="73" t="s">
        <v>23</v>
      </c>
      <c r="B8" s="73"/>
      <c r="C8" s="59"/>
      <c r="D8" s="60" t="s">
        <v>24</v>
      </c>
      <c r="E8" s="59"/>
      <c r="F8" s="59" t="s">
        <v>25</v>
      </c>
      <c r="G8" s="59"/>
      <c r="H8" s="61" t="s">
        <v>26</v>
      </c>
    </row>
    <row r="10" spans="1:10" ht="15.75">
      <c r="A10" s="2" t="s">
        <v>0</v>
      </c>
    </row>
    <row r="12" spans="1:10" ht="15.75">
      <c r="A12" s="2" t="s">
        <v>1</v>
      </c>
    </row>
    <row r="13" spans="1:10" ht="15.75">
      <c r="A13" s="2" t="s">
        <v>2</v>
      </c>
    </row>
    <row r="14" spans="1:10" ht="13.5" thickBot="1"/>
    <row r="15" spans="1:10" ht="45.75" thickBot="1">
      <c r="A15" s="4" t="s">
        <v>3</v>
      </c>
      <c r="B15" s="26" t="s">
        <v>4</v>
      </c>
      <c r="C15" s="15" t="s">
        <v>87</v>
      </c>
      <c r="D15" s="15" t="s">
        <v>71</v>
      </c>
      <c r="E15" s="15" t="s">
        <v>88</v>
      </c>
      <c r="F15" s="15" t="s">
        <v>89</v>
      </c>
      <c r="G15" s="16" t="s">
        <v>90</v>
      </c>
    </row>
    <row r="16" spans="1:10" ht="16.5" thickBot="1">
      <c r="A16" s="17">
        <v>1</v>
      </c>
      <c r="B16" s="18" t="s">
        <v>5</v>
      </c>
      <c r="C16" s="19" t="s">
        <v>6</v>
      </c>
      <c r="D16" s="20" t="s">
        <v>7</v>
      </c>
      <c r="E16" s="19" t="s">
        <v>8</v>
      </c>
      <c r="F16" s="19" t="s">
        <v>9</v>
      </c>
      <c r="G16" s="21" t="s">
        <v>10</v>
      </c>
    </row>
    <row r="17" spans="1:10" ht="15.75">
      <c r="A17" s="66" t="s">
        <v>11</v>
      </c>
      <c r="B17" s="67"/>
      <c r="C17" s="67"/>
      <c r="D17" s="67"/>
      <c r="E17" s="67"/>
      <c r="F17" s="67"/>
      <c r="G17" s="68"/>
    </row>
    <row r="18" spans="1:10">
      <c r="A18" s="5"/>
      <c r="B18" s="6"/>
      <c r="C18" s="7"/>
      <c r="D18" s="7"/>
      <c r="E18" s="7"/>
      <c r="F18" s="7"/>
      <c r="G18" s="7"/>
    </row>
    <row r="19" spans="1:10" ht="13.5" thickBot="1">
      <c r="A19" s="5"/>
      <c r="B19" s="6"/>
      <c r="C19" s="7"/>
      <c r="D19" s="7"/>
      <c r="E19" s="7"/>
      <c r="F19" s="7"/>
      <c r="G19" s="7"/>
    </row>
    <row r="20" spans="1:10" ht="16.5" thickBot="1">
      <c r="A20" s="66" t="s">
        <v>12</v>
      </c>
      <c r="B20" s="67"/>
      <c r="C20" s="67"/>
      <c r="D20" s="67"/>
      <c r="E20" s="67"/>
      <c r="F20" s="67"/>
      <c r="G20" s="68"/>
    </row>
    <row r="21" spans="1:10" ht="13.5" thickBot="1">
      <c r="A21" s="7"/>
      <c r="B21" s="8"/>
      <c r="C21" s="7"/>
      <c r="D21" s="7"/>
      <c r="E21" s="7"/>
      <c r="F21" s="7"/>
      <c r="G21" s="7"/>
    </row>
    <row r="22" spans="1:10">
      <c r="A22" s="7"/>
      <c r="B22" s="9"/>
      <c r="C22" s="7"/>
      <c r="D22" s="7"/>
      <c r="E22" s="7"/>
      <c r="F22" s="7"/>
      <c r="G22" s="7"/>
    </row>
    <row r="24" spans="1:10" ht="15.75">
      <c r="A24" s="22" t="s">
        <v>86</v>
      </c>
    </row>
    <row r="25" spans="1:10" ht="13.5" thickBot="1"/>
    <row r="26" spans="1:10" ht="72.75" thickBot="1">
      <c r="A26" s="39" t="s">
        <v>92</v>
      </c>
      <c r="B26" s="41" t="s">
        <v>93</v>
      </c>
      <c r="C26" s="39" t="s">
        <v>21</v>
      </c>
      <c r="D26" s="42" t="s">
        <v>94</v>
      </c>
      <c r="E26" s="40" t="s">
        <v>91</v>
      </c>
      <c r="F26" s="40" t="s">
        <v>71</v>
      </c>
      <c r="G26" s="40" t="s">
        <v>67</v>
      </c>
      <c r="H26" s="40" t="s">
        <v>68</v>
      </c>
      <c r="I26" s="62" t="s">
        <v>69</v>
      </c>
      <c r="J26" s="39" t="s">
        <v>20</v>
      </c>
    </row>
    <row r="27" spans="1:10" ht="15.75" thickBot="1">
      <c r="A27" s="20" t="s">
        <v>13</v>
      </c>
      <c r="B27" s="20" t="s">
        <v>14</v>
      </c>
      <c r="C27" s="20" t="s">
        <v>6</v>
      </c>
      <c r="D27" s="11" t="s">
        <v>7</v>
      </c>
      <c r="E27" s="19" t="s">
        <v>8</v>
      </c>
      <c r="F27" s="20" t="s">
        <v>9</v>
      </c>
      <c r="G27" s="19" t="s">
        <v>10</v>
      </c>
      <c r="H27" s="19" t="s">
        <v>15</v>
      </c>
      <c r="I27" s="32" t="s">
        <v>16</v>
      </c>
      <c r="J27" s="21" t="s">
        <v>17</v>
      </c>
    </row>
    <row r="28" spans="1:10" ht="34.5" thickBot="1">
      <c r="A28" s="47" t="s">
        <v>35</v>
      </c>
      <c r="B28" s="35" t="s">
        <v>50</v>
      </c>
      <c r="C28" s="77" t="s">
        <v>73</v>
      </c>
      <c r="D28" s="43" t="s">
        <v>52</v>
      </c>
      <c r="E28" s="54">
        <v>1370246.57</v>
      </c>
      <c r="F28" s="54">
        <v>1496300</v>
      </c>
      <c r="G28" s="54">
        <v>2091600</v>
      </c>
      <c r="H28" s="54">
        <v>2202455</v>
      </c>
      <c r="I28" s="54">
        <v>2312578</v>
      </c>
      <c r="J28" s="32"/>
    </row>
    <row r="29" spans="1:10" ht="30.75" customHeight="1" thickBot="1">
      <c r="A29" s="49" t="s">
        <v>36</v>
      </c>
      <c r="B29" s="35" t="s">
        <v>50</v>
      </c>
      <c r="C29" s="77" t="s">
        <v>51</v>
      </c>
      <c r="D29" s="45" t="s">
        <v>53</v>
      </c>
      <c r="E29" s="54">
        <v>60440180</v>
      </c>
      <c r="F29" s="54">
        <v>69866565</v>
      </c>
      <c r="G29" s="54">
        <v>89021800</v>
      </c>
      <c r="H29" s="54">
        <v>93739955</v>
      </c>
      <c r="I29" s="54">
        <v>98447931</v>
      </c>
      <c r="J29" s="32"/>
    </row>
    <row r="30" spans="1:10" ht="57" thickBot="1">
      <c r="A30" s="50" t="s">
        <v>37</v>
      </c>
      <c r="B30" s="35" t="s">
        <v>50</v>
      </c>
      <c r="C30" s="77" t="s">
        <v>75</v>
      </c>
      <c r="D30" s="55" t="s">
        <v>54</v>
      </c>
      <c r="E30" s="56">
        <v>162999954.83000001</v>
      </c>
      <c r="F30" s="57">
        <v>171220017</v>
      </c>
      <c r="G30" s="56">
        <f>54954100+600000+132323600-330000-70000</f>
        <v>187477700</v>
      </c>
      <c r="H30" s="56">
        <f>G30*1.053</f>
        <v>197414018.09999999</v>
      </c>
      <c r="I30" s="63">
        <f>H30*1.051</f>
        <v>207482133.02309999</v>
      </c>
      <c r="J30" s="51"/>
    </row>
    <row r="31" spans="1:10" ht="23.25" thickBot="1">
      <c r="A31" s="49" t="s">
        <v>38</v>
      </c>
      <c r="B31" s="35" t="s">
        <v>50</v>
      </c>
      <c r="C31" s="77" t="s">
        <v>75</v>
      </c>
      <c r="D31" s="43" t="s">
        <v>55</v>
      </c>
      <c r="E31" s="53">
        <v>1131713.83</v>
      </c>
      <c r="F31" s="53">
        <v>1254300</v>
      </c>
      <c r="G31" s="53">
        <v>1824300</v>
      </c>
      <c r="H31" s="53">
        <v>1920988</v>
      </c>
      <c r="I31" s="53">
        <v>2018958</v>
      </c>
      <c r="J31" s="32"/>
    </row>
    <row r="32" spans="1:10" ht="68.25" thickBot="1">
      <c r="A32" s="50" t="s">
        <v>39</v>
      </c>
      <c r="B32" s="35" t="s">
        <v>50</v>
      </c>
      <c r="C32" s="77" t="s">
        <v>51</v>
      </c>
      <c r="D32" s="45" t="s">
        <v>56</v>
      </c>
      <c r="E32" s="53">
        <v>2919008</v>
      </c>
      <c r="F32" s="53">
        <v>3120907</v>
      </c>
      <c r="G32" s="53">
        <v>3343400</v>
      </c>
      <c r="H32" s="53">
        <v>3520390</v>
      </c>
      <c r="I32" s="53">
        <v>3699929</v>
      </c>
      <c r="J32" s="32"/>
    </row>
    <row r="33" spans="1:10" ht="34.5" thickBot="1">
      <c r="A33" s="49" t="s">
        <v>40</v>
      </c>
      <c r="B33" s="35" t="s">
        <v>50</v>
      </c>
      <c r="C33" s="77" t="s">
        <v>74</v>
      </c>
      <c r="D33" s="46" t="s">
        <v>57</v>
      </c>
      <c r="E33" s="53">
        <v>6574590</v>
      </c>
      <c r="F33" s="53">
        <v>7941483</v>
      </c>
      <c r="G33" s="53">
        <v>9139100</v>
      </c>
      <c r="H33" s="53">
        <v>9623473</v>
      </c>
      <c r="I33" s="53">
        <v>10114269</v>
      </c>
      <c r="J33" s="32"/>
    </row>
    <row r="34" spans="1:10" ht="23.25" thickBot="1">
      <c r="A34" s="50" t="s">
        <v>41</v>
      </c>
      <c r="B34" s="35" t="s">
        <v>50</v>
      </c>
      <c r="C34" s="77" t="s">
        <v>76</v>
      </c>
      <c r="D34" s="45" t="s">
        <v>58</v>
      </c>
      <c r="E34" s="53">
        <v>550188.07999999996</v>
      </c>
      <c r="F34" s="53">
        <v>555000</v>
      </c>
      <c r="G34" s="53">
        <v>665000</v>
      </c>
      <c r="H34" s="53">
        <v>700245</v>
      </c>
      <c r="I34" s="53">
        <v>735957.5</v>
      </c>
      <c r="J34" s="32"/>
    </row>
    <row r="35" spans="1:10" ht="23.25" thickBot="1">
      <c r="A35" s="49" t="s">
        <v>42</v>
      </c>
      <c r="B35" s="35" t="s">
        <v>50</v>
      </c>
      <c r="C35" s="77" t="s">
        <v>77</v>
      </c>
      <c r="D35" s="46" t="s">
        <v>59</v>
      </c>
      <c r="E35" s="53">
        <v>4523430.32</v>
      </c>
      <c r="F35" s="53">
        <v>5433951.9000000004</v>
      </c>
      <c r="G35" s="53">
        <v>4524500</v>
      </c>
      <c r="H35" s="53">
        <v>4764299</v>
      </c>
      <c r="I35" s="53">
        <v>5007278</v>
      </c>
      <c r="J35" s="32"/>
    </row>
    <row r="36" spans="1:10" ht="13.5" thickBot="1">
      <c r="A36" s="48" t="s">
        <v>43</v>
      </c>
      <c r="B36" s="35" t="s">
        <v>50</v>
      </c>
      <c r="C36" s="77" t="s">
        <v>77</v>
      </c>
      <c r="D36" s="45" t="s">
        <v>60</v>
      </c>
      <c r="E36" s="53">
        <v>148470</v>
      </c>
      <c r="F36" s="53">
        <v>59900</v>
      </c>
      <c r="G36" s="53">
        <v>40100</v>
      </c>
      <c r="H36" s="53">
        <v>42225</v>
      </c>
      <c r="I36" s="53">
        <v>44379</v>
      </c>
      <c r="J36" s="32"/>
    </row>
    <row r="37" spans="1:10" ht="23.25" thickBot="1">
      <c r="A37" s="33" t="s">
        <v>79</v>
      </c>
      <c r="B37" s="35" t="s">
        <v>50</v>
      </c>
      <c r="C37" s="77" t="s">
        <v>76</v>
      </c>
      <c r="D37" s="46" t="s">
        <v>80</v>
      </c>
      <c r="E37" s="53"/>
      <c r="F37" s="54">
        <v>922418.1</v>
      </c>
      <c r="G37" s="54">
        <v>1260710</v>
      </c>
      <c r="H37" s="54">
        <v>1327527</v>
      </c>
      <c r="I37" s="54">
        <v>1395231</v>
      </c>
      <c r="J37" s="32"/>
    </row>
    <row r="38" spans="1:10" ht="57" thickBot="1">
      <c r="A38" s="33" t="s">
        <v>44</v>
      </c>
      <c r="B38" s="35" t="s">
        <v>50</v>
      </c>
      <c r="C38" s="77" t="s">
        <v>78</v>
      </c>
      <c r="D38" s="45" t="s">
        <v>61</v>
      </c>
      <c r="E38" s="53">
        <v>197904</v>
      </c>
      <c r="F38" s="53">
        <v>198500</v>
      </c>
      <c r="G38" s="53">
        <v>240000</v>
      </c>
      <c r="H38" s="53">
        <v>252720</v>
      </c>
      <c r="I38" s="53">
        <v>265609</v>
      </c>
      <c r="J38" s="32"/>
    </row>
    <row r="39" spans="1:10" ht="34.5" thickBot="1">
      <c r="A39" s="33" t="s">
        <v>45</v>
      </c>
      <c r="B39" s="35" t="s">
        <v>50</v>
      </c>
      <c r="C39" s="77" t="s">
        <v>81</v>
      </c>
      <c r="D39" s="46" t="s">
        <v>62</v>
      </c>
      <c r="E39" s="53">
        <v>7797251.4500000002</v>
      </c>
      <c r="F39" s="53">
        <v>9026640</v>
      </c>
      <c r="G39" s="53">
        <v>12499600</v>
      </c>
      <c r="H39" s="53">
        <v>13162079</v>
      </c>
      <c r="I39" s="53">
        <v>13833345</v>
      </c>
      <c r="J39" s="32"/>
    </row>
    <row r="40" spans="1:10" ht="34.5" thickBot="1">
      <c r="A40" s="33" t="s">
        <v>46</v>
      </c>
      <c r="B40" s="35" t="s">
        <v>50</v>
      </c>
      <c r="C40" s="77" t="s">
        <v>84</v>
      </c>
      <c r="D40" s="45" t="s">
        <v>63</v>
      </c>
      <c r="E40" s="53">
        <v>999996.76</v>
      </c>
      <c r="F40" s="53">
        <v>1056000</v>
      </c>
      <c r="G40" s="53">
        <v>1700000</v>
      </c>
      <c r="H40" s="53">
        <v>1790100</v>
      </c>
      <c r="I40" s="53">
        <v>1879605</v>
      </c>
      <c r="J40" s="32"/>
    </row>
    <row r="41" spans="1:10" ht="13.5" thickBot="1">
      <c r="A41" s="12"/>
      <c r="B41" s="34"/>
      <c r="C41" s="78"/>
      <c r="D41" s="12"/>
      <c r="E41" s="7"/>
      <c r="F41" s="7"/>
      <c r="G41" s="7"/>
      <c r="H41" s="7"/>
      <c r="I41" s="64"/>
      <c r="J41" s="12"/>
    </row>
    <row r="42" spans="1:10" ht="15.75" thickBot="1">
      <c r="A42" s="12"/>
      <c r="B42" s="24" t="s">
        <v>18</v>
      </c>
      <c r="C42" s="78"/>
      <c r="D42" s="12"/>
      <c r="E42" s="58">
        <f>SUM(E28:E40)</f>
        <v>249652933.84</v>
      </c>
      <c r="F42" s="58">
        <f t="shared" ref="F42:I42" si="0">SUM(F28:F40)</f>
        <v>272151982</v>
      </c>
      <c r="G42" s="58">
        <f t="shared" si="0"/>
        <v>313827810</v>
      </c>
      <c r="H42" s="58">
        <f t="shared" si="0"/>
        <v>330460474.10000002</v>
      </c>
      <c r="I42" s="58">
        <f t="shared" si="0"/>
        <v>347237202.52310002</v>
      </c>
      <c r="J42" s="58">
        <f>SUM(J28:J40)</f>
        <v>0</v>
      </c>
    </row>
    <row r="43" spans="1:10">
      <c r="C43" s="79"/>
    </row>
    <row r="44" spans="1:10" ht="15.75">
      <c r="A44" s="22" t="s">
        <v>85</v>
      </c>
      <c r="C44" s="79"/>
    </row>
    <row r="45" spans="1:10" ht="16.5" thickBot="1">
      <c r="C45" s="79"/>
      <c r="J45" s="23" t="s">
        <v>19</v>
      </c>
    </row>
    <row r="46" spans="1:10" ht="72.75" thickBot="1">
      <c r="A46" s="39" t="s">
        <v>92</v>
      </c>
      <c r="B46" s="39" t="s">
        <v>28</v>
      </c>
      <c r="C46" s="80" t="s">
        <v>95</v>
      </c>
      <c r="D46" s="42" t="s">
        <v>94</v>
      </c>
      <c r="E46" s="40" t="s">
        <v>91</v>
      </c>
      <c r="F46" s="40" t="s">
        <v>72</v>
      </c>
      <c r="G46" s="40" t="s">
        <v>67</v>
      </c>
      <c r="H46" s="40" t="s">
        <v>68</v>
      </c>
      <c r="I46" s="62" t="s">
        <v>69</v>
      </c>
      <c r="J46" s="39" t="s">
        <v>20</v>
      </c>
    </row>
    <row r="47" spans="1:10" ht="15.75" thickBot="1">
      <c r="A47" s="20" t="s">
        <v>13</v>
      </c>
      <c r="B47" s="20" t="s">
        <v>14</v>
      </c>
      <c r="C47" s="81" t="s">
        <v>6</v>
      </c>
      <c r="D47" s="11" t="s">
        <v>7</v>
      </c>
      <c r="E47" s="19" t="s">
        <v>8</v>
      </c>
      <c r="F47" s="20" t="s">
        <v>9</v>
      </c>
      <c r="G47" s="19" t="s">
        <v>10</v>
      </c>
      <c r="H47" s="19" t="s">
        <v>15</v>
      </c>
      <c r="I47" s="32" t="s">
        <v>16</v>
      </c>
      <c r="J47" s="21" t="s">
        <v>17</v>
      </c>
    </row>
    <row r="48" spans="1:10" ht="34.5" thickBot="1">
      <c r="A48" s="33" t="s">
        <v>35</v>
      </c>
      <c r="B48" s="35" t="s">
        <v>50</v>
      </c>
      <c r="C48" s="77" t="s">
        <v>73</v>
      </c>
      <c r="D48" s="43" t="s">
        <v>52</v>
      </c>
      <c r="E48" s="52"/>
      <c r="F48" s="52"/>
      <c r="G48" s="52"/>
      <c r="H48" s="52"/>
      <c r="I48" s="52"/>
      <c r="J48" s="32"/>
    </row>
    <row r="49" spans="1:10" ht="13.5" thickBot="1">
      <c r="A49" s="33" t="s">
        <v>36</v>
      </c>
      <c r="B49" s="35" t="s">
        <v>50</v>
      </c>
      <c r="C49" s="77" t="s">
        <v>51</v>
      </c>
      <c r="D49" s="45" t="s">
        <v>53</v>
      </c>
      <c r="E49" s="53">
        <v>6329944.3300000001</v>
      </c>
      <c r="F49" s="53">
        <v>6505161.9800000004</v>
      </c>
      <c r="G49" s="53">
        <v>6273900</v>
      </c>
      <c r="H49" s="53">
        <v>6606417</v>
      </c>
      <c r="I49" s="53">
        <v>6943344</v>
      </c>
      <c r="J49" s="32"/>
    </row>
    <row r="50" spans="1:10" ht="57" thickBot="1">
      <c r="A50" s="33" t="s">
        <v>37</v>
      </c>
      <c r="B50" s="35" t="s">
        <v>50</v>
      </c>
      <c r="C50" s="77" t="s">
        <v>75</v>
      </c>
      <c r="D50" s="46" t="s">
        <v>54</v>
      </c>
      <c r="E50" s="53"/>
      <c r="F50" s="53"/>
      <c r="G50" s="53"/>
      <c r="H50" s="53"/>
      <c r="I50" s="53"/>
      <c r="J50" s="32"/>
    </row>
    <row r="51" spans="1:10" ht="23.25" thickBot="1">
      <c r="A51" s="33" t="s">
        <v>38</v>
      </c>
      <c r="B51" s="35" t="s">
        <v>50</v>
      </c>
      <c r="C51" s="77" t="s">
        <v>75</v>
      </c>
      <c r="D51" s="45" t="s">
        <v>55</v>
      </c>
      <c r="E51" s="53">
        <v>2716</v>
      </c>
      <c r="F51" s="53">
        <v>10300</v>
      </c>
      <c r="G51" s="53">
        <v>9500</v>
      </c>
      <c r="H51" s="53">
        <v>10004</v>
      </c>
      <c r="I51" s="53">
        <v>10514</v>
      </c>
      <c r="J51" s="32"/>
    </row>
    <row r="52" spans="1:10" ht="68.25" thickBot="1">
      <c r="A52" s="33" t="s">
        <v>39</v>
      </c>
      <c r="B52" s="35" t="s">
        <v>50</v>
      </c>
      <c r="C52" s="77" t="s">
        <v>51</v>
      </c>
      <c r="D52" s="46" t="s">
        <v>56</v>
      </c>
      <c r="E52" s="53">
        <v>94944</v>
      </c>
      <c r="F52" s="53">
        <v>49756</v>
      </c>
      <c r="G52" s="53"/>
      <c r="H52" s="53"/>
      <c r="I52" s="53"/>
      <c r="J52" s="32"/>
    </row>
    <row r="53" spans="1:10" ht="34.5" thickBot="1">
      <c r="A53" s="33" t="s">
        <v>40</v>
      </c>
      <c r="B53" s="35" t="s">
        <v>50</v>
      </c>
      <c r="C53" s="77" t="s">
        <v>74</v>
      </c>
      <c r="D53" s="45" t="s">
        <v>57</v>
      </c>
      <c r="E53" s="53">
        <v>564568.5</v>
      </c>
      <c r="F53" s="53">
        <v>734333</v>
      </c>
      <c r="G53" s="53">
        <v>29800</v>
      </c>
      <c r="H53" s="53">
        <v>31379</v>
      </c>
      <c r="I53" s="53">
        <v>32980</v>
      </c>
      <c r="J53" s="32"/>
    </row>
    <row r="54" spans="1:10" ht="23.25" thickBot="1">
      <c r="A54" s="33" t="s">
        <v>41</v>
      </c>
      <c r="B54" s="35" t="s">
        <v>50</v>
      </c>
      <c r="C54" s="77" t="s">
        <v>76</v>
      </c>
      <c r="D54" s="46" t="s">
        <v>58</v>
      </c>
      <c r="E54" s="53"/>
      <c r="F54" s="53"/>
      <c r="G54" s="53"/>
      <c r="H54" s="53"/>
      <c r="I54" s="53"/>
      <c r="J54" s="32"/>
    </row>
    <row r="55" spans="1:10" ht="23.25" thickBot="1">
      <c r="A55" s="33" t="s">
        <v>42</v>
      </c>
      <c r="B55" s="35" t="s">
        <v>50</v>
      </c>
      <c r="C55" s="77" t="s">
        <v>77</v>
      </c>
      <c r="D55" s="45" t="s">
        <v>59</v>
      </c>
      <c r="E55" s="53"/>
      <c r="F55" s="53">
        <v>17600</v>
      </c>
      <c r="G55" s="53">
        <v>5100</v>
      </c>
      <c r="H55" s="53">
        <v>5370</v>
      </c>
      <c r="I55" s="53">
        <v>5639</v>
      </c>
      <c r="J55" s="32"/>
    </row>
    <row r="56" spans="1:10" ht="24" customHeight="1" thickBot="1">
      <c r="A56" s="33" t="s">
        <v>43</v>
      </c>
      <c r="B56" s="35" t="s">
        <v>50</v>
      </c>
      <c r="C56" s="77" t="s">
        <v>77</v>
      </c>
      <c r="D56" s="45" t="s">
        <v>60</v>
      </c>
      <c r="E56" s="53"/>
      <c r="F56" s="53"/>
      <c r="G56" s="53"/>
      <c r="H56" s="53"/>
      <c r="I56" s="53"/>
      <c r="J56" s="32"/>
    </row>
    <row r="57" spans="1:10" ht="57" thickBot="1">
      <c r="A57" s="33" t="s">
        <v>44</v>
      </c>
      <c r="B57" s="35" t="s">
        <v>50</v>
      </c>
      <c r="C57" s="77" t="s">
        <v>76</v>
      </c>
      <c r="D57" s="46" t="s">
        <v>61</v>
      </c>
      <c r="E57" s="53"/>
      <c r="F57" s="53"/>
      <c r="G57" s="53"/>
      <c r="H57" s="53"/>
      <c r="I57" s="53"/>
      <c r="J57" s="32"/>
    </row>
    <row r="58" spans="1:10" ht="34.5" thickBot="1">
      <c r="A58" s="33" t="s">
        <v>45</v>
      </c>
      <c r="B58" s="35" t="s">
        <v>50</v>
      </c>
      <c r="C58" s="77" t="s">
        <v>78</v>
      </c>
      <c r="D58" s="45" t="s">
        <v>62</v>
      </c>
      <c r="E58" s="53">
        <v>1516013.51</v>
      </c>
      <c r="F58" s="53">
        <v>1361191.34</v>
      </c>
      <c r="G58" s="53">
        <v>742900</v>
      </c>
      <c r="H58" s="53">
        <v>784502</v>
      </c>
      <c r="I58" s="53">
        <v>823728</v>
      </c>
      <c r="J58" s="32"/>
    </row>
    <row r="59" spans="1:10" ht="34.5" thickBot="1">
      <c r="A59" s="33" t="s">
        <v>46</v>
      </c>
      <c r="B59" s="35" t="s">
        <v>50</v>
      </c>
      <c r="C59" s="77" t="s">
        <v>81</v>
      </c>
      <c r="D59" s="44" t="s">
        <v>63</v>
      </c>
      <c r="E59" s="53"/>
      <c r="F59" s="53"/>
      <c r="G59" s="53"/>
      <c r="H59" s="53"/>
      <c r="I59" s="53"/>
      <c r="J59" s="32"/>
    </row>
    <row r="60" spans="1:10" ht="28.5" customHeight="1" thickBot="1">
      <c r="A60" s="33" t="s">
        <v>47</v>
      </c>
      <c r="B60" s="35" t="s">
        <v>50</v>
      </c>
      <c r="C60" s="77" t="s">
        <v>84</v>
      </c>
      <c r="D60" s="36" t="s">
        <v>64</v>
      </c>
      <c r="E60" s="53">
        <v>1706085</v>
      </c>
      <c r="F60" s="53">
        <v>4128160</v>
      </c>
      <c r="G60" s="53">
        <v>1500000</v>
      </c>
      <c r="H60" s="53">
        <v>1579500</v>
      </c>
      <c r="I60" s="53">
        <v>1737450</v>
      </c>
      <c r="J60" s="32"/>
    </row>
    <row r="61" spans="1:10" ht="34.5" thickBot="1">
      <c r="A61" s="33" t="s">
        <v>48</v>
      </c>
      <c r="B61" s="35" t="s">
        <v>50</v>
      </c>
      <c r="C61" s="77" t="s">
        <v>82</v>
      </c>
      <c r="D61" s="37" t="s">
        <v>65</v>
      </c>
      <c r="E61" s="53">
        <v>1214410</v>
      </c>
      <c r="F61" s="53">
        <v>1064925</v>
      </c>
      <c r="G61" s="53"/>
      <c r="H61" s="53"/>
      <c r="I61" s="53"/>
      <c r="J61" s="32"/>
    </row>
    <row r="62" spans="1:10" ht="23.25" thickBot="1">
      <c r="A62" s="33" t="s">
        <v>49</v>
      </c>
      <c r="B62" s="35" t="s">
        <v>50</v>
      </c>
      <c r="C62" s="77" t="s">
        <v>83</v>
      </c>
      <c r="D62" s="37" t="s">
        <v>66</v>
      </c>
      <c r="E62" s="53">
        <v>509783.02</v>
      </c>
      <c r="F62" s="53">
        <v>2358000</v>
      </c>
      <c r="G62" s="53"/>
      <c r="H62" s="53"/>
      <c r="I62" s="53"/>
      <c r="J62" s="32"/>
    </row>
    <row r="63" spans="1:10" ht="13.5" thickBot="1">
      <c r="A63" s="32"/>
      <c r="B63" s="32"/>
      <c r="C63" s="77"/>
      <c r="D63" s="32"/>
      <c r="E63" s="32"/>
      <c r="F63" s="32"/>
      <c r="G63" s="32"/>
      <c r="H63" s="32"/>
      <c r="I63" s="32"/>
      <c r="J63" s="32"/>
    </row>
    <row r="64" spans="1:10" ht="15.75" thickBot="1">
      <c r="A64" s="12"/>
      <c r="B64" s="25" t="s">
        <v>22</v>
      </c>
      <c r="C64" s="7"/>
      <c r="D64" s="12"/>
      <c r="E64" s="58">
        <f>SUM(E48:E62)</f>
        <v>11938464.359999999</v>
      </c>
      <c r="F64" s="58">
        <f>SUM(F48:F62)</f>
        <v>16229427.32</v>
      </c>
      <c r="G64" s="58">
        <f t="shared" ref="G64:J64" si="1">SUM(G48:G62)</f>
        <v>8561200</v>
      </c>
      <c r="H64" s="58">
        <f t="shared" si="1"/>
        <v>9017172</v>
      </c>
      <c r="I64" s="58">
        <f t="shared" si="1"/>
        <v>9553655</v>
      </c>
      <c r="J64" s="38">
        <f t="shared" si="1"/>
        <v>0</v>
      </c>
    </row>
    <row r="66" spans="1:6" ht="15.75">
      <c r="A66" s="74" t="s">
        <v>96</v>
      </c>
      <c r="D66" s="75"/>
      <c r="F66" s="76" t="s">
        <v>97</v>
      </c>
    </row>
    <row r="67" spans="1:6" ht="12" customHeight="1">
      <c r="D67" s="28" t="s">
        <v>29</v>
      </c>
      <c r="F67" s="27" t="s">
        <v>30</v>
      </c>
    </row>
    <row r="68" spans="1:6">
      <c r="A68" s="3"/>
    </row>
    <row r="69" spans="1:6" ht="15.75">
      <c r="A69" s="76" t="s">
        <v>98</v>
      </c>
      <c r="D69" s="75"/>
      <c r="F69" s="76" t="s">
        <v>99</v>
      </c>
    </row>
    <row r="70" spans="1:6">
      <c r="A70" s="2"/>
      <c r="D70" s="28" t="s">
        <v>29</v>
      </c>
      <c r="F70" s="27" t="s">
        <v>30</v>
      </c>
    </row>
    <row r="72" spans="1:6">
      <c r="A72" s="3"/>
    </row>
    <row r="74" spans="1:6">
      <c r="A74" s="1"/>
    </row>
    <row r="76" spans="1:6">
      <c r="A76" s="1"/>
    </row>
    <row r="78" spans="1:6">
      <c r="A78" s="1"/>
    </row>
    <row r="79" spans="1:6">
      <c r="A79" s="1"/>
    </row>
  </sheetData>
  <mergeCells count="5">
    <mergeCell ref="A17:G17"/>
    <mergeCell ref="A20:G20"/>
    <mergeCell ref="H3:J3"/>
    <mergeCell ref="A5:G5"/>
    <mergeCell ref="A8:B8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BEST</cp:lastModifiedBy>
  <cp:lastPrinted>2019-12-10T14:08:15Z</cp:lastPrinted>
  <dcterms:created xsi:type="dcterms:W3CDTF">2019-10-02T08:45:47Z</dcterms:created>
  <dcterms:modified xsi:type="dcterms:W3CDTF">2019-12-10T14:11:08Z</dcterms:modified>
</cp:coreProperties>
</file>