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7635"/>
  </bookViews>
  <sheets>
    <sheet name="Зведена" sheetId="1" r:id="rId1"/>
    <sheet name="інше1" sheetId="3" r:id="rId2"/>
    <sheet name="інше2" sheetId="4" r:id="rId3"/>
  </sheets>
  <definedNames>
    <definedName name="_xlnm._FilterDatabase" localSheetId="0" hidden="1">Зведена!$A$4:$AF$37</definedName>
    <definedName name="_xlnm._FilterDatabase" localSheetId="1" hidden="1">інше1!$A$4:$S$36</definedName>
    <definedName name="_xlnm._FilterDatabase" localSheetId="2" hidden="1">інше2!$A$3:$W$22</definedName>
    <definedName name="_xlnm.Print_Titles" localSheetId="0">Зведена!$4:$4</definedName>
    <definedName name="_xlnm.Print_Titles" localSheetId="1">інше1!$4:$4</definedName>
    <definedName name="_xlnm.Print_Titles" localSheetId="2">інше2!$3:$3</definedName>
    <definedName name="_xlnm.Print_Area" localSheetId="0">Зведена!$A$1:$AF$40</definedName>
    <definedName name="_xlnm.Print_Area" localSheetId="1">інше1!$A$1:$S$36</definedName>
    <definedName name="_xlnm.Print_Area" localSheetId="2">інше2!$A$1:$W$22</definedName>
  </definedNames>
  <calcPr calcId="114210" fullCalcOnLoad="1"/>
</workbook>
</file>

<file path=xl/calcChain.xml><?xml version="1.0" encoding="utf-8"?>
<calcChain xmlns="http://schemas.openxmlformats.org/spreadsheetml/2006/main">
  <c r="R37" i="1"/>
  <c r="A37"/>
  <c r="B37"/>
  <c r="S7" i="3"/>
  <c r="S8"/>
  <c r="S9"/>
  <c r="S10"/>
  <c r="S11"/>
  <c r="S12"/>
  <c r="S13"/>
  <c r="S14"/>
  <c r="S15"/>
  <c r="S16"/>
  <c r="S17"/>
  <c r="S18"/>
  <c r="S19"/>
  <c r="S20"/>
  <c r="S21"/>
  <c r="S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B7" i="1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</calcChain>
</file>

<file path=xl/sharedStrings.xml><?xml version="1.0" encoding="utf-8"?>
<sst xmlns="http://schemas.openxmlformats.org/spreadsheetml/2006/main" count="459" uniqueCount="190">
  <si>
    <t>Розпорядник коштів</t>
  </si>
  <si>
    <t>номер і дата угоди з підрядною організацією</t>
  </si>
  <si>
    <t xml:space="preserve"> назва підрядної організації</t>
  </si>
  <si>
    <t>Якщо роботи не розпочато, зазначити причини</t>
  </si>
  <si>
    <t>Передбачено з обласного бюджету</t>
  </si>
  <si>
    <t>Профінансовано з обласного бюджету замовникам</t>
  </si>
  <si>
    <t>Освоєно з обласного бюджету</t>
  </si>
  <si>
    <t>Передбачено з районного бюджету</t>
  </si>
  <si>
    <t>Профінансовано з районного бюджету</t>
  </si>
  <si>
    <t>Освоєно з районного бюджету</t>
  </si>
  <si>
    <t xml:space="preserve">Передбачено з базового бюджету (міський, селищний, сільский) </t>
  </si>
  <si>
    <t xml:space="preserve">Профінансовано з базового бюджету (міський, селищний, сільский) </t>
  </si>
  <si>
    <t xml:space="preserve">Освоєно з базового бюджету (міський, селищний, сільский) </t>
  </si>
  <si>
    <t>Передбачено за рахунок спонсорських коштів</t>
  </si>
  <si>
    <t>Профінансовано за рахунок спонсорських, коштів</t>
  </si>
  <si>
    <t>Освоєно за рахунок спонсорських коштів</t>
  </si>
  <si>
    <t>Передбачено за рахунок фінансового внеску громади</t>
  </si>
  <si>
    <t>Профінансовано за рахунок фінансового внеску громади</t>
  </si>
  <si>
    <t>Освоєно за рахунок фінансового внеску громади</t>
  </si>
  <si>
    <t>Передбачено за рахунок нефінансового внесоку громади</t>
  </si>
  <si>
    <t>Виконано за рахунок нефінансового внесоку громади2</t>
  </si>
  <si>
    <t>Кошторисна вартість проекту,
тис. грн</t>
  </si>
  <si>
    <t>Стан реалізації проекту - вказати на якій стадії виконання робіт і які конкретно роботи вже виконано (наприклад, скільки м.кв (шт.) замінено вікон, дверей, утеплено фасаду, встановлено гойдалок на майданчиках, площа відремонтованих приміщень тощо)</t>
  </si>
  <si>
    <t>Якщо подавались на ProZorro - вказати початкову вартість закупівлі товарів, робіт чи послуг, виставлену на електронну систему торгів, тис. грн</t>
  </si>
  <si>
    <t>Сума зекономлених коштів (після ProZorro), тис.грн</t>
  </si>
  <si>
    <t>Сума, на яку заключено  договір про закупівлю товарів, робіт чи послуг, за результатами електронних торгів ProZorro, тис.грн</t>
  </si>
  <si>
    <r>
      <t xml:space="preserve">ІНФОРМАЦІЯ
щодо реалізації мікропроектів місцевого розвитку у Львівській області  
станом на </t>
    </r>
    <r>
      <rPr>
        <b/>
        <u/>
        <sz val="22"/>
        <color indexed="8"/>
        <rFont val="Times New Roman"/>
        <family val="1"/>
        <charset val="204"/>
      </rPr>
      <t xml:space="preserve">  01.08. 2017 року</t>
    </r>
  </si>
  <si>
    <t>Відділ культури та мистецтв викон. орг. ДМР</t>
  </si>
  <si>
    <t>№ 26 від 12,04,17</t>
  </si>
  <si>
    <t>ФОП Трач В.В.</t>
  </si>
  <si>
    <t>№ 33 від28,04,17</t>
  </si>
  <si>
    <t>ТзОВ Екотепло Дрогобич</t>
  </si>
  <si>
    <t>№6/04 від 10,05,17</t>
  </si>
  <si>
    <t>МКП Мажор</t>
  </si>
  <si>
    <t>№29 від 19,04,17</t>
  </si>
  <si>
    <t>ТзОВ Термопласт плюс</t>
  </si>
  <si>
    <t>№30 від 19,04,17</t>
  </si>
  <si>
    <t>№23 від 07,04,17</t>
  </si>
  <si>
    <t xml:space="preserve">Капітальний ремонт покрівлі та фасаду дитячої музичної школи № 1 (корпус №2) на вул. Шевченка, 10 в м. Дрогобич Львівської області </t>
  </si>
  <si>
    <t>Капітальний ремонт нежитлового приміщення музею «Дрогобиччина» у м. Дрогобичі по вул. Січових Стрільців, 16</t>
  </si>
  <si>
    <t>Будівництво дитячого майданчика на території Дрогобицької спеціалізованої школи І-ІІІ ступенів №2</t>
  </si>
  <si>
    <t>Дрогобицька спеціалізована школа І-ІІІ ступенів №2</t>
  </si>
  <si>
    <t>Придбання та встановлення дитячого майданчика в м. Дрогобич</t>
  </si>
  <si>
    <t>Громадська організація "Затишне місто"</t>
  </si>
  <si>
    <t xml:space="preserve">Капітальний ремонт Центральної міської бібліотеки ім. В. Чорновола (утеплення фасаду) на вул. Шевченка, 27 в м. Дрогобич Львівської області </t>
  </si>
  <si>
    <t>Капітальний ремонт будівлі для створення культурно-мистецького комплексу на базі Дрогобицької дитячої художньої школи на вул. Лесі Українки, 37 в м. Дрогобичі, Львівської області</t>
  </si>
  <si>
    <t>Відділ культури Дрогобицької міської ради</t>
  </si>
  <si>
    <t>№з/п в території</t>
  </si>
  <si>
    <t xml:space="preserve">Капітальний ремонт (заміна віконних та дверних прорізів на енергозберігаючі, влаштування покрівлі) в міській бібліотеці для дітей на вул. Шевченка, 34 м. Дрогобич </t>
  </si>
  <si>
    <t>Впровадження енергозберігаючих заходів шляхом капітального ремонту у Стебницькому Народному  домі відділу культури та мистецтв виконавчих органів Дрогобицької міської ради</t>
  </si>
  <si>
    <t>Реконструкція даху (влаштування шатрового даху) корпусу № 2 Дрогобицької ЗОШ І-ІІІ ступенів № 1 імені Івана Франка</t>
  </si>
  <si>
    <t>Капітальний ремонт приміщення Дрогобицької ДЮСШ ім.І.Боберського - легкоатлетичний зал з впровадженням енергозберігаючих заходів (заміна вікон, встановлення дверей)</t>
  </si>
  <si>
    <t xml:space="preserve">Впровадження енергозберігаючих заходів шляхом капітального ремонту у комунальному некомерційному підприємстві "Стебницька міська лікарня" Дрогобицької міської ради </t>
  </si>
  <si>
    <t>Капітальний ремонт трубопроводів системи опалення комунального некомерційного підприємства "Дрогобицький міський пологовий будинок" Дрогобицької міської ради</t>
  </si>
  <si>
    <t>Впровадження енергозберігаючих заходів шляхом реконструкції комунального некомерційного підприємства "Дрогобицька міська дитяча лікарня" Дрогобицької міської ради (вул. А. Шептицького, 11)</t>
  </si>
  <si>
    <t>Впровадження енергозберігаючих заходів шляхом капітального ремонту у Стебницькій загальноосвітній школі І-ІІІ ступенів №6 Дрогобицької міської ради Львівської області</t>
  </si>
  <si>
    <t>Впровадження енергозберігаючих заходів шляхом капітального ремонту у Стебницькій загальноосвітній школі І-ІІІ ступенів №7 Дрогобицької міської ради Львівської області</t>
  </si>
  <si>
    <t>тис. грн</t>
  </si>
  <si>
    <t>Впровадження енергозберігаючих заходів шляхом реконструкції (утеплення фасаду) будівлі ДНЗ № 30 «Волошка»</t>
  </si>
  <si>
    <t>Капітальний ремонт по заміні вікон в Дрогобицькій спеціалізованій школі І-ІІІ ст. № 16 в м. Дрогобич вул. Грушевського, 136</t>
  </si>
  <si>
    <t>Ініціативна група Дрогобицької СШ № 16</t>
  </si>
  <si>
    <t>Облаштування  (будівництво) дитячого майданчика на вулиці Кирило-Мефодіївській у м. Дрогобичі</t>
  </si>
  <si>
    <t>Капітальний ремонт дитячих павільйонів на території ДНЗ №20 «Верховинка» по вул.В.Великого, 60 у м.Дрогобич</t>
  </si>
  <si>
    <t>Ініціативна група Дошкільного навчального закладу № 20 « Верховинка»</t>
  </si>
  <si>
    <t>Придбання та встановлення дитячого майданчика у ДНЗ №13 «Казка»</t>
  </si>
  <si>
    <t>Громадські організації "Затишне місто"</t>
  </si>
  <si>
    <t>Впровадження енергозберігаючих заходів шляхом реконструкції у ДНЗ № 11 «Світлячок» у м. Дрогобич</t>
  </si>
  <si>
    <t>Ініціативна група ДНЗ №11 м.Дрогобич</t>
  </si>
  <si>
    <t>Капітальний ремонт дошкільного навчального закладу ДНЗ №12 «Дзвіночок» по вул. Івана Чмоли, 10 в м.Дрогобич Львівської області</t>
  </si>
  <si>
    <t>Ініціативна група ДНЗ №12 м.Дрогобич</t>
  </si>
  <si>
    <t>Народні доми</t>
  </si>
  <si>
    <t>Ініціативна група жителів</t>
  </si>
  <si>
    <t>Відділ культури</t>
  </si>
  <si>
    <t>Заклади охорони здоров’я</t>
  </si>
  <si>
    <t xml:space="preserve">Ініціативна група КНП «Дрогобицький міський пологовий будинок» </t>
  </si>
  <si>
    <t>Ініціативна група Комунального некомерційного підприємства „Дрогобицька міська дитяча лікарня”</t>
  </si>
  <si>
    <t>Капітальний ремонт вуличного освітлення по вул. Лесі Українки в м. Стебник</t>
  </si>
  <si>
    <t>Вуличне освітлення</t>
  </si>
  <si>
    <t>Громадська організація "Воля громади. Стебник"</t>
  </si>
  <si>
    <t>Інші пріоритети</t>
  </si>
  <si>
    <t>Освітня галузь</t>
  </si>
  <si>
    <t>Впровадження енергозберігаючих заходів шляхом капітального ремонту у Стебницькій загальноосвітній школі І–ІІІ ступенів №11 Дрогобицької міської ради Львівської області</t>
  </si>
  <si>
    <t>Громадська Організація «Воля Громади. Стебник»</t>
  </si>
  <si>
    <t>м. Дрогобич</t>
  </si>
  <si>
    <t>Громадська організація "Воля Громади. Стебник"</t>
  </si>
  <si>
    <t>ГО «Воля Громади.Стебник»</t>
  </si>
  <si>
    <t>Відділ освіти</t>
  </si>
  <si>
    <t>Відділ освіти виконавчих органів Дрогобицької міської ради</t>
  </si>
  <si>
    <t>Придбання обладнання для навчальних кабінетів Дрогобицької ЗОШ І-ІІІ ступенів №1 імені Івана Франка</t>
  </si>
  <si>
    <t>Капітальний ремонт приміщень Дрогобицької ЗОШ № 17 з впровадження енергозберігаючих заходів (заміна вікон і дверей)</t>
  </si>
  <si>
    <t>Відділ освіти Дрогобицької ДЮСШ ім.І.Боберського</t>
  </si>
  <si>
    <t xml:space="preserve">Капітальний ремонт з впровадженням енергозберігаючих заходів (заміна вікон та дверей) приміщення спортивного залу у загально-освітній школі І-ІІІ ст. № 14 у м. Дрогобичі </t>
  </si>
  <si>
    <t>№ з/п</t>
  </si>
  <si>
    <t>Реєстраційний номер</t>
  </si>
  <si>
    <t>Назва мікропроекту</t>
  </si>
  <si>
    <t>Назва пріоритету</t>
  </si>
  <si>
    <t>Заявник</t>
  </si>
  <si>
    <t>ДНЗ</t>
  </si>
  <si>
    <t>Впровадження енергозберігаючих заходів шляхом капітального ремонту у дошкільному навчальному закладі №35 «Колобок» загального розвитку м.Дрогобича, м.Стебника</t>
  </si>
  <si>
    <t>Громадська організація «Воля Громади. Стебник»</t>
  </si>
  <si>
    <t>Впровадження енергозберігаючих заходів шляхом капітального ремонту у навчальному закладі комбінованого типу №26 «Калинка» в м. Дрогобич, м. Стебник</t>
  </si>
  <si>
    <t>ГО "Воля громади. Стебник"</t>
  </si>
  <si>
    <t>Впровадження енергозберігаючих заходів шляхом реконструкції ДНЗ № 15 по вул. Самбірській, 66 у Дрогобичі</t>
  </si>
  <si>
    <t>Відділ освіти виконавчих органів ДМР   (КП "УКБ" ДМР)</t>
  </si>
  <si>
    <t>№6 від 27.10.2015р.</t>
  </si>
  <si>
    <t>ТзОВ "Термопласт плюс".</t>
  </si>
  <si>
    <t>Департамент міського господарства ДМР  (КП "УКБ" ДМР)</t>
  </si>
  <si>
    <t>Встановлено 84,3м2 вікон, очікуються кошти з обласного бюджету</t>
  </si>
  <si>
    <t>Відділ охорони здоров'я  ВО Дрогобицької міської ради</t>
  </si>
  <si>
    <t>№19 від 19.05.2017</t>
  </si>
  <si>
    <t>ФОП         Трач В. В.</t>
  </si>
  <si>
    <t>№1/3142 від 05.07.2017р.</t>
  </si>
  <si>
    <t>ТзОВ "ТЕРМОПЛАСТ ПЛЮС"</t>
  </si>
  <si>
    <t xml:space="preserve">Відділ освіти виконавчих органів Дрогобицької міської ради </t>
  </si>
  <si>
    <t>№78/3 від 05.05.17</t>
  </si>
  <si>
    <t>ФОП Трач</t>
  </si>
  <si>
    <t>№82/3 від 05.05.17</t>
  </si>
  <si>
    <t>№81/3 від 05.05,17</t>
  </si>
  <si>
    <t>№96/3 від 01.06.17</t>
  </si>
  <si>
    <t>ТзОВ "Екотепло Дрогобич"</t>
  </si>
  <si>
    <t>№73/3 від 20.04.17</t>
  </si>
  <si>
    <t>ФОП Коваль В.М.</t>
  </si>
  <si>
    <t>№77/3 від 28.04,17</t>
  </si>
  <si>
    <t>№91/3 від 01.06.17</t>
  </si>
  <si>
    <t>ТзОВ "Термопласт+"</t>
  </si>
  <si>
    <t>№97/3 від 01.06.17</t>
  </si>
  <si>
    <t>№80/3 від 05.05.17</t>
  </si>
  <si>
    <t>№79/3 від 05.05.17</t>
  </si>
  <si>
    <t>№83/3 від 22.05.17</t>
  </si>
  <si>
    <t>ПП "Ярос"</t>
  </si>
  <si>
    <t>№94/3 від 02.06.17</t>
  </si>
  <si>
    <t>ПП Кузик І.В.</t>
  </si>
  <si>
    <t>ТзОВ "Укрпідряд"</t>
  </si>
  <si>
    <t>№19/17 від 29,05.17</t>
  </si>
  <si>
    <t>№76/3 від 28.04.17</t>
  </si>
  <si>
    <t>Виконано 80% від об'єму заплан. буд. робіт</t>
  </si>
  <si>
    <t>Виконано 100% від об'єму заплан. буд. робіт. Встановлено 49 вікон площею 197,2 м2</t>
  </si>
  <si>
    <t>Виконано 100% від об'єму заплан. буд. робіт Встановлено 14 вікон площею 126,97 м2 та вхідні двері 7,83 м2</t>
  </si>
  <si>
    <t>Виконано 100% від об'єму заплан. буд. робіт Встановлено 20 вікон площею 77,25 м2</t>
  </si>
  <si>
    <t>Виконано 100% від об'єму заплан. буд. робіт Встановлено 17 вікон площею 127,55 м2</t>
  </si>
  <si>
    <t>№95/3 від 02.06.17</t>
  </si>
  <si>
    <t>Виконано 100% від об'єму заплан. буд. робіт Утеплено 296 м2 фасаду</t>
  </si>
  <si>
    <t>Виконано 100% від об'єму заплан. буд. робіт встановлено 195,88 м2 вікон та 4,85 м2 дверей</t>
  </si>
  <si>
    <t xml:space="preserve">90 тис. грн. придбання телевізорів, 50 тис. грн. придбання комп'ютерів </t>
  </si>
  <si>
    <t xml:space="preserve">81,795тис. грн. придбання телевізорів, 43,899 тис. грн. придбання комп'ютерів </t>
  </si>
  <si>
    <t xml:space="preserve">8,205тис. грн. придбання телевізорів, 6,111 тис. грн. придбання комп'ютерів </t>
  </si>
  <si>
    <t>№84/д від 18.05.17 та №84/05 від 06.06.17</t>
  </si>
  <si>
    <t>ТзОВ "Торговий будинок "Конрад" та ТзОВ "Форвардгрупп"</t>
  </si>
  <si>
    <t xml:space="preserve">Виконано 100% від об'єму заплан. буд. робіт. Придбано 5 телевізорів Sharp LC 49 дюймів та 5 комп'ютерів: Intel Pentium G4400, DDR4 4 GB, Seagate 500GB, монітор Philips 193V </t>
  </si>
  <si>
    <t>№131/з від 03.08.17</t>
  </si>
  <si>
    <t>Виконано 100% від об'єму заплан. буд. робіт. Встановлено 18 вікон площею 46,62 м2 та 3 дверей площею 10,25 м2</t>
  </si>
  <si>
    <t>Виконано 100% від об'єму заплан. буд. робіт. Встановлено 27 вікон площею 127,07 м2</t>
  </si>
  <si>
    <t>Виконано 100% від об'єму заплан. буд. робіт. Встановлено 18 вікон площею 111,17 м2</t>
  </si>
  <si>
    <t>Виконано 100% від об'єму заплан. буд. робіт. Влаштовано 475 м2 шатрового даху</t>
  </si>
  <si>
    <t xml:space="preserve">Виконано 100% від об'єму заплан. буд. робіт Встановлено 52 вікон площею 251,16 м2 </t>
  </si>
  <si>
    <t>Виконано 100% від об'єму заплан. буд. робіт Утеплено 386 м2 фасаду</t>
  </si>
  <si>
    <t xml:space="preserve">Виконано 30% від об'єму заплан. буд. робіт </t>
  </si>
  <si>
    <t xml:space="preserve">Аванс на проплаті у казначействі на суму 42,72 тис. грн. </t>
  </si>
  <si>
    <r>
      <t xml:space="preserve">ІНФОРМАЦІЯ
щодо реалізації мікропроектів місцевого розвитку у Львівській області  
станом на </t>
    </r>
    <r>
      <rPr>
        <b/>
        <u/>
        <sz val="22"/>
        <color indexed="8"/>
        <rFont val="Times New Roman"/>
        <family val="1"/>
        <charset val="204"/>
      </rPr>
      <t xml:space="preserve">  28.08. 2017 року</t>
    </r>
  </si>
  <si>
    <t>Виконано 100% від об'єму заплан. буд. робіт. Встановлено 18 вікон площею 46,62 м2 та 3 вхідних дверей 10,25 м2</t>
  </si>
  <si>
    <t>Виконано 100% від об'єму заплан. буд. робіт Встановлено 27 вікон площею 127,07 м2</t>
  </si>
  <si>
    <t>Виконано 100% від об'єму заплан. буд. робіт Встановлено 18 вікон площею 111,17 м2</t>
  </si>
  <si>
    <t>Виконано 100% від об'єму заплан. буд. робіт. Встановлено 52 вікон площею 251,16 м2</t>
  </si>
  <si>
    <t>Виконано 100% від об'єму заплан. буд. робіт. Утеплено 386 м2 фасаду</t>
  </si>
  <si>
    <t>Виконано 100% від об'єму заплан. буд. робіт</t>
  </si>
  <si>
    <t>142 від 15.08.17</t>
  </si>
  <si>
    <t>ТзОВ Укр-торгпідряд</t>
  </si>
  <si>
    <t>141 від 15.08.17</t>
  </si>
  <si>
    <t>№18/09/17 від 18.09.2017р.</t>
  </si>
  <si>
    <t>ДВК №40</t>
  </si>
  <si>
    <t>Виконано на 100%     Заміна вікон -22шт.</t>
  </si>
  <si>
    <t>Виконано на 100% Ремонт покрівлі-235м2, ремонт та утеплення фасаду-36м2. заміна вікон-2шт., дверей -1шт.</t>
  </si>
  <si>
    <t>Виконано на 100% Заміна вікон-26шт., дверей-2шт., ремонт покрівлі-432м2</t>
  </si>
  <si>
    <t>Роботи виконано на 100%.  Ремонт фасадів -290,8м2, цоколь-95,1м2, влаштування дренажу та водовідведення</t>
  </si>
  <si>
    <t>Виконано на 100%  ремонт підлоги-26,4м2, облицювання стін-22м2, монтаж верстатів-5шт, заміна дверей-6 шт, сантехнічні, електромонтажні роботи, вентиляція</t>
  </si>
  <si>
    <t>№06 від 22.08.2017р.</t>
  </si>
  <si>
    <t>ПП "СЧН ЖИТЛО-БУД"</t>
  </si>
  <si>
    <t>Роботи завершено 100% віконних блоків встановлено</t>
  </si>
  <si>
    <t>№2 від липня 2017р.</t>
  </si>
  <si>
    <t>КП "Стебник-теплокомун-енерго"</t>
  </si>
  <si>
    <t xml:space="preserve">Роботи виконано на 100%. </t>
  </si>
  <si>
    <t>Стебницька міська рада</t>
  </si>
  <si>
    <t>Виконано  на 100% Заміна вікон-10шт., дверей-7шт. Демонтаж і монтаж  перегородок-5,6м2, штуктурка стін-21,8м2,ремонт підлоги монтаж системи опалення,ремонт печей.</t>
  </si>
  <si>
    <t xml:space="preserve">Роботи виконано на 100%.  Встановлено 145,49м2 вікон, дверей-44,16м2   </t>
  </si>
  <si>
    <t xml:space="preserve">Виконано 100%  буд. робіт </t>
  </si>
  <si>
    <t>Роботи завершено на 100%, встановлено все обладнання</t>
  </si>
  <si>
    <t>Разом</t>
  </si>
  <si>
    <t>Виконано 100% робіт</t>
  </si>
  <si>
    <t>Роботи завершені на 100%</t>
  </si>
  <si>
    <r>
      <t xml:space="preserve">ІНФОРМАЦІЯ
щодо реалізації мікропроектів місцевого розвитку у Львівській області  
станом на </t>
    </r>
    <r>
      <rPr>
        <b/>
        <u/>
        <sz val="22"/>
        <color indexed="8"/>
        <rFont val="Times New Roman"/>
        <family val="1"/>
        <charset val="204"/>
      </rPr>
      <t xml:space="preserve">  01.01. 2018 року</t>
    </r>
  </si>
</sst>
</file>

<file path=xl/styles.xml><?xml version="1.0" encoding="utf-8"?>
<styleSheet xmlns="http://schemas.openxmlformats.org/spreadsheetml/2006/main">
  <numFmts count="6">
    <numFmt numFmtId="43" formatCode="_-* #,##0.00_₴_-;\-* #,##0.00_₴_-;_-* &quot;-&quot;??_₴_-;_-@_-"/>
    <numFmt numFmtId="164" formatCode="_-* #,##0.00\ _г_р_н_._-;\-* #,##0.00\ _г_р_н_._-;_-* &quot;-&quot;??\ _г_р_н_._-;_-@_-"/>
    <numFmt numFmtId="165" formatCode="0.000"/>
    <numFmt numFmtId="166" formatCode="#,##0.000"/>
    <numFmt numFmtId="167" formatCode="0.0"/>
    <numFmt numFmtId="168" formatCode="#,##0.000_ ;\-#,##0.000\ "/>
  </numFmts>
  <fonts count="27">
    <font>
      <sz val="12"/>
      <color theme="1"/>
      <name val="Times New Roman"/>
      <family val="2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sz val="13"/>
      <name val="Arial"/>
      <family val="2"/>
      <charset val="204"/>
    </font>
    <font>
      <b/>
      <i/>
      <sz val="1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2"/>
      <charset val="204"/>
    </font>
    <font>
      <b/>
      <u/>
      <sz val="2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2"/>
      <charset val="204"/>
    </font>
    <font>
      <u/>
      <sz val="12"/>
      <color indexed="30"/>
      <name val="Times New Roman"/>
      <family val="2"/>
      <charset val="204"/>
    </font>
    <font>
      <sz val="12"/>
      <color indexed="8"/>
      <name val="Times New Roman"/>
      <family val="2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8"/>
      <color indexed="8"/>
      <name val="Times New Roman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13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13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9" fillId="0" borderId="0" applyNumberFormat="0" applyFill="0" applyBorder="0" applyAlignment="0" applyProtection="0"/>
    <xf numFmtId="0" fontId="26" fillId="0" borderId="0"/>
    <xf numFmtId="164" fontId="20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16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3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/>
    <xf numFmtId="0" fontId="1" fillId="2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3" borderId="0" xfId="0" applyFont="1" applyFill="1" applyAlignment="1"/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/>
    <xf numFmtId="0" fontId="9" fillId="2" borderId="0" xfId="0" applyFont="1" applyFill="1" applyAlignment="1">
      <alignment horizontal="center" wrapText="1"/>
    </xf>
    <xf numFmtId="2" fontId="3" fillId="4" borderId="4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wrapText="1"/>
    </xf>
    <xf numFmtId="0" fontId="1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165" fontId="3" fillId="5" borderId="10" xfId="0" applyNumberFormat="1" applyFont="1" applyFill="1" applyBorder="1" applyAlignment="1">
      <alignment horizontal="center" vertical="center" wrapText="1"/>
    </xf>
    <xf numFmtId="165" fontId="4" fillId="2" borderId="10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165" fontId="4" fillId="4" borderId="3" xfId="0" applyNumberFormat="1" applyFont="1" applyFill="1" applyBorder="1" applyAlignment="1">
      <alignment horizontal="center" vertical="center" wrapText="1"/>
    </xf>
    <xf numFmtId="165" fontId="16" fillId="4" borderId="3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1" fillId="6" borderId="4" xfId="0" applyNumberFormat="1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4" fontId="16" fillId="6" borderId="4" xfId="0" applyNumberFormat="1" applyFont="1" applyFill="1" applyBorder="1" applyAlignment="1">
      <alignment horizontal="center" vertical="center"/>
    </xf>
    <xf numFmtId="166" fontId="16" fillId="6" borderId="4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2" fontId="16" fillId="6" borderId="12" xfId="0" applyNumberFormat="1" applyFont="1" applyFill="1" applyBorder="1" applyAlignment="1">
      <alignment horizontal="center" vertical="center"/>
    </xf>
    <xf numFmtId="2" fontId="5" fillId="6" borderId="5" xfId="0" applyNumberFormat="1" applyFont="1" applyFill="1" applyBorder="1" applyAlignment="1">
      <alignment horizontal="center" vertical="center" wrapText="1"/>
    </xf>
    <xf numFmtId="2" fontId="5" fillId="6" borderId="11" xfId="0" applyNumberFormat="1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/>
    </xf>
    <xf numFmtId="165" fontId="16" fillId="4" borderId="1" xfId="0" applyNumberFormat="1" applyFont="1" applyFill="1" applyBorder="1" applyAlignment="1">
      <alignment horizontal="center" vertical="center" wrapText="1"/>
    </xf>
    <xf numFmtId="4" fontId="4" fillId="6" borderId="4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2" fontId="1" fillId="2" borderId="14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/>
    </xf>
    <xf numFmtId="167" fontId="1" fillId="2" borderId="4" xfId="0" applyNumberFormat="1" applyFont="1" applyFill="1" applyBorder="1" applyAlignment="1">
      <alignment horizontal="center" vertical="center"/>
    </xf>
    <xf numFmtId="165" fontId="1" fillId="2" borderId="4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 wrapText="1"/>
    </xf>
    <xf numFmtId="166" fontId="4" fillId="2" borderId="3" xfId="0" applyNumberFormat="1" applyFont="1" applyFill="1" applyBorder="1" applyAlignment="1">
      <alignment horizontal="center" vertical="center" wrapText="1"/>
    </xf>
    <xf numFmtId="165" fontId="1" fillId="2" borderId="4" xfId="0" applyNumberFormat="1" applyFont="1" applyFill="1" applyBorder="1" applyAlignment="1">
      <alignment horizontal="center" vertical="center" wrapText="1"/>
    </xf>
    <xf numFmtId="165" fontId="17" fillId="2" borderId="3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/>
    </xf>
    <xf numFmtId="168" fontId="22" fillId="2" borderId="3" xfId="4" applyNumberFormat="1" applyFont="1" applyFill="1" applyBorder="1" applyAlignment="1">
      <alignment horizontal="center" vertical="center" wrapText="1"/>
    </xf>
    <xf numFmtId="0" fontId="22" fillId="3" borderId="3" xfId="2" applyFont="1" applyFill="1" applyBorder="1" applyAlignment="1">
      <alignment horizontal="center" vertical="center" wrapText="1"/>
    </xf>
    <xf numFmtId="2" fontId="3" fillId="3" borderId="4" xfId="0" applyNumberFormat="1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 wrapText="1"/>
    </xf>
    <xf numFmtId="168" fontId="22" fillId="3" borderId="4" xfId="4" applyNumberFormat="1" applyFont="1" applyFill="1" applyBorder="1" applyAlignment="1">
      <alignment horizontal="center" vertical="center" wrapText="1"/>
    </xf>
    <xf numFmtId="165" fontId="23" fillId="3" borderId="1" xfId="0" applyNumberFormat="1" applyFont="1" applyFill="1" applyBorder="1" applyAlignment="1">
      <alignment horizontal="center" vertical="center" wrapText="1"/>
    </xf>
    <xf numFmtId="165" fontId="22" fillId="3" borderId="3" xfId="0" applyNumberFormat="1" applyFont="1" applyFill="1" applyBorder="1" applyAlignment="1">
      <alignment horizontal="center" vertical="center" wrapText="1"/>
    </xf>
    <xf numFmtId="168" fontId="22" fillId="3" borderId="3" xfId="3" applyNumberFormat="1" applyFont="1" applyFill="1" applyBorder="1" applyAlignment="1">
      <alignment horizontal="center" vertical="center" wrapText="1"/>
    </xf>
    <xf numFmtId="165" fontId="3" fillId="7" borderId="10" xfId="0" applyNumberFormat="1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/>
    </xf>
    <xf numFmtId="165" fontId="23" fillId="3" borderId="3" xfId="0" applyNumberFormat="1" applyFont="1" applyFill="1" applyBorder="1" applyAlignment="1">
      <alignment horizontal="center" vertical="center" wrapText="1"/>
    </xf>
    <xf numFmtId="168" fontId="4" fillId="3" borderId="3" xfId="3" applyNumberFormat="1" applyFont="1" applyFill="1" applyBorder="1" applyAlignment="1">
      <alignment horizontal="center" vertical="center" wrapText="1"/>
    </xf>
    <xf numFmtId="4" fontId="1" fillId="3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1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5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22" fillId="8" borderId="3" xfId="2" applyFont="1" applyFill="1" applyBorder="1" applyAlignment="1">
      <alignment horizontal="center" vertical="center" wrapText="1"/>
    </xf>
    <xf numFmtId="2" fontId="3" fillId="8" borderId="4" xfId="0" applyNumberFormat="1" applyFont="1" applyFill="1" applyBorder="1" applyAlignment="1">
      <alignment horizontal="center" vertical="center"/>
    </xf>
    <xf numFmtId="168" fontId="22" fillId="8" borderId="4" xfId="4" applyNumberFormat="1" applyFont="1" applyFill="1" applyBorder="1" applyAlignment="1">
      <alignment horizontal="center" vertical="center" wrapText="1"/>
    </xf>
    <xf numFmtId="165" fontId="23" fillId="8" borderId="1" xfId="0" applyNumberFormat="1" applyFont="1" applyFill="1" applyBorder="1" applyAlignment="1">
      <alignment horizontal="center" vertical="center" wrapText="1"/>
    </xf>
    <xf numFmtId="165" fontId="22" fillId="8" borderId="3" xfId="0" applyNumberFormat="1" applyFont="1" applyFill="1" applyBorder="1" applyAlignment="1">
      <alignment horizontal="center" vertical="center" wrapText="1"/>
    </xf>
    <xf numFmtId="168" fontId="22" fillId="8" borderId="3" xfId="3" applyNumberFormat="1" applyFont="1" applyFill="1" applyBorder="1" applyAlignment="1">
      <alignment horizontal="center" vertical="center" wrapText="1"/>
    </xf>
    <xf numFmtId="165" fontId="4" fillId="8" borderId="1" xfId="0" applyNumberFormat="1" applyFont="1" applyFill="1" applyBorder="1" applyAlignment="1">
      <alignment horizontal="center" vertical="center" wrapText="1"/>
    </xf>
    <xf numFmtId="4" fontId="3" fillId="8" borderId="4" xfId="0" applyNumberFormat="1" applyFont="1" applyFill="1" applyBorder="1" applyAlignment="1">
      <alignment horizontal="center" vertical="center"/>
    </xf>
    <xf numFmtId="165" fontId="4" fillId="8" borderId="3" xfId="0" applyNumberFormat="1" applyFont="1" applyFill="1" applyBorder="1" applyAlignment="1">
      <alignment horizontal="center" vertical="center" wrapText="1"/>
    </xf>
    <xf numFmtId="165" fontId="23" fillId="8" borderId="3" xfId="0" applyNumberFormat="1" applyFont="1" applyFill="1" applyBorder="1" applyAlignment="1">
      <alignment horizontal="center" vertical="center" wrapText="1"/>
    </xf>
    <xf numFmtId="168" fontId="4" fillId="8" borderId="3" xfId="3" applyNumberFormat="1" applyFont="1" applyFill="1" applyBorder="1" applyAlignment="1">
      <alignment horizontal="center" vertical="center" wrapText="1"/>
    </xf>
    <xf numFmtId="168" fontId="22" fillId="8" borderId="3" xfId="4" applyNumberFormat="1" applyFont="1" applyFill="1" applyBorder="1" applyAlignment="1">
      <alignment horizontal="center" vertical="center" wrapText="1"/>
    </xf>
    <xf numFmtId="2" fontId="3" fillId="8" borderId="4" xfId="0" applyNumberFormat="1" applyFont="1" applyFill="1" applyBorder="1" applyAlignment="1">
      <alignment horizontal="center" vertical="center" wrapText="1"/>
    </xf>
    <xf numFmtId="165" fontId="16" fillId="8" borderId="1" xfId="0" applyNumberFormat="1" applyFont="1" applyFill="1" applyBorder="1" applyAlignment="1">
      <alignment horizontal="center" vertical="center" wrapText="1"/>
    </xf>
    <xf numFmtId="2" fontId="3" fillId="9" borderId="4" xfId="0" applyNumberFormat="1" applyFont="1" applyFill="1" applyBorder="1" applyAlignment="1">
      <alignment horizontal="center" vertical="center" wrapText="1"/>
    </xf>
    <xf numFmtId="165" fontId="16" fillId="8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7" fontId="4" fillId="6" borderId="3" xfId="0" applyNumberFormat="1" applyFont="1" applyFill="1" applyBorder="1" applyAlignment="1">
      <alignment horizontal="center" vertical="center" wrapText="1"/>
    </xf>
    <xf numFmtId="165" fontId="4" fillId="6" borderId="4" xfId="0" applyNumberFormat="1" applyFont="1" applyFill="1" applyBorder="1" applyAlignment="1">
      <alignment horizontal="center" vertical="center" wrapText="1"/>
    </xf>
    <xf numFmtId="2" fontId="1" fillId="8" borderId="4" xfId="0" applyNumberFormat="1" applyFont="1" applyFill="1" applyBorder="1" applyAlignment="1">
      <alignment horizontal="center" vertical="center" wrapText="1"/>
    </xf>
    <xf numFmtId="165" fontId="3" fillId="8" borderId="4" xfId="0" applyNumberFormat="1" applyFont="1" applyFill="1" applyBorder="1" applyAlignment="1">
      <alignment horizontal="center" vertical="center"/>
    </xf>
    <xf numFmtId="168" fontId="22" fillId="2" borderId="5" xfId="4" applyNumberFormat="1" applyFont="1" applyFill="1" applyBorder="1" applyAlignment="1">
      <alignment horizontal="center" vertical="center" wrapText="1"/>
    </xf>
    <xf numFmtId="0" fontId="22" fillId="3" borderId="5" xfId="2" applyFont="1" applyFill="1" applyBorder="1" applyAlignment="1">
      <alignment horizontal="center" vertical="center" wrapText="1"/>
    </xf>
    <xf numFmtId="2" fontId="1" fillId="3" borderId="12" xfId="0" applyNumberFormat="1" applyFont="1" applyFill="1" applyBorder="1" applyAlignment="1">
      <alignment horizontal="center" vertical="center" wrapText="1"/>
    </xf>
    <xf numFmtId="165" fontId="4" fillId="3" borderId="5" xfId="0" applyNumberFormat="1" applyFont="1" applyFill="1" applyBorder="1" applyAlignment="1">
      <alignment horizontal="center" vertical="center" wrapText="1"/>
    </xf>
    <xf numFmtId="2" fontId="3" fillId="3" borderId="12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2" fontId="1" fillId="8" borderId="3" xfId="0" applyNumberFormat="1" applyFont="1" applyFill="1" applyBorder="1" applyAlignment="1">
      <alignment horizontal="center" vertical="center" wrapText="1"/>
    </xf>
    <xf numFmtId="0" fontId="2" fillId="6" borderId="3" xfId="0" applyFont="1" applyFill="1" applyBorder="1" applyAlignment="1"/>
    <xf numFmtId="2" fontId="23" fillId="8" borderId="3" xfId="0" applyNumberFormat="1" applyFont="1" applyFill="1" applyBorder="1" applyAlignment="1">
      <alignment horizontal="center" vertical="center" wrapText="1"/>
    </xf>
    <xf numFmtId="2" fontId="1" fillId="8" borderId="14" xfId="0" applyNumberFormat="1" applyFont="1" applyFill="1" applyBorder="1" applyAlignment="1">
      <alignment horizontal="center" vertical="center" wrapText="1"/>
    </xf>
    <xf numFmtId="2" fontId="1" fillId="8" borderId="14" xfId="0" applyNumberFormat="1" applyFont="1" applyFill="1" applyBorder="1" applyAlignment="1">
      <alignment horizontal="center" vertical="center"/>
    </xf>
    <xf numFmtId="2" fontId="1" fillId="8" borderId="4" xfId="0" applyNumberFormat="1" applyFont="1" applyFill="1" applyBorder="1" applyAlignment="1">
      <alignment horizontal="center" vertical="center"/>
    </xf>
    <xf numFmtId="0" fontId="18" fillId="8" borderId="3" xfId="1" applyFont="1" applyFill="1" applyBorder="1" applyAlignment="1">
      <alignment horizontal="center" vertical="center" wrapText="1"/>
    </xf>
    <xf numFmtId="166" fontId="4" fillId="8" borderId="3" xfId="0" applyNumberFormat="1" applyFont="1" applyFill="1" applyBorder="1" applyAlignment="1">
      <alignment horizontal="center" vertical="center" wrapText="1"/>
    </xf>
    <xf numFmtId="165" fontId="1" fillId="8" borderId="4" xfId="0" applyNumberFormat="1" applyFont="1" applyFill="1" applyBorder="1" applyAlignment="1">
      <alignment horizontal="center" vertical="center"/>
    </xf>
    <xf numFmtId="165" fontId="1" fillId="8" borderId="3" xfId="0" applyNumberFormat="1" applyFont="1" applyFill="1" applyBorder="1" applyAlignment="1">
      <alignment horizontal="center" vertical="center" wrapText="1"/>
    </xf>
    <xf numFmtId="165" fontId="1" fillId="8" borderId="4" xfId="0" applyNumberFormat="1" applyFont="1" applyFill="1" applyBorder="1" applyAlignment="1">
      <alignment horizontal="center" vertical="center" wrapText="1"/>
    </xf>
    <xf numFmtId="0" fontId="24" fillId="0" borderId="0" xfId="0" applyFont="1"/>
    <xf numFmtId="165" fontId="11" fillId="0" borderId="0" xfId="0" applyNumberFormat="1" applyFont="1"/>
    <xf numFmtId="0" fontId="4" fillId="10" borderId="3" xfId="0" applyFont="1" applyFill="1" applyBorder="1" applyAlignment="1">
      <alignment horizontal="left" vertical="center" wrapText="1"/>
    </xf>
    <xf numFmtId="2" fontId="4" fillId="6" borderId="3" xfId="0" applyNumberFormat="1" applyFont="1" applyFill="1" applyBorder="1" applyAlignment="1">
      <alignment horizontal="center" vertical="center" wrapText="1"/>
    </xf>
    <xf numFmtId="2" fontId="16" fillId="6" borderId="7" xfId="0" applyNumberFormat="1" applyFont="1" applyFill="1" applyBorder="1" applyAlignment="1">
      <alignment horizontal="center" vertical="center" wrapText="1"/>
    </xf>
    <xf numFmtId="2" fontId="5" fillId="6" borderId="7" xfId="0" applyNumberFormat="1" applyFont="1" applyFill="1" applyBorder="1" applyAlignment="1">
      <alignment horizontal="center" vertical="center" wrapText="1"/>
    </xf>
    <xf numFmtId="0" fontId="16" fillId="6" borderId="7" xfId="0" applyFont="1" applyFill="1" applyBorder="1" applyAlignment="1">
      <alignment horizontal="center" vertical="center" wrapText="1"/>
    </xf>
    <xf numFmtId="2" fontId="16" fillId="6" borderId="4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8" borderId="13" xfId="0" applyFont="1" applyFill="1" applyBorder="1" applyAlignment="1">
      <alignment horizontal="center" vertical="center" wrapText="1"/>
    </xf>
    <xf numFmtId="167" fontId="1" fillId="8" borderId="4" xfId="0" applyNumberFormat="1" applyFont="1" applyFill="1" applyBorder="1" applyAlignment="1">
      <alignment horizontal="center" vertical="center"/>
    </xf>
    <xf numFmtId="4" fontId="25" fillId="8" borderId="4" xfId="0" applyNumberFormat="1" applyFont="1" applyFill="1" applyBorder="1" applyAlignment="1">
      <alignment horizontal="center" vertical="center"/>
    </xf>
    <xf numFmtId="166" fontId="3" fillId="8" borderId="4" xfId="0" applyNumberFormat="1" applyFont="1" applyFill="1" applyBorder="1" applyAlignment="1">
      <alignment horizontal="center" vertical="center"/>
    </xf>
    <xf numFmtId="2" fontId="3" fillId="8" borderId="14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/>
    <xf numFmtId="2" fontId="3" fillId="8" borderId="3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</cellXfs>
  <cellStyles count="5">
    <cellStyle name="Гіперпосилання" xfId="1" builtinId="8"/>
    <cellStyle name="Звичайний" xfId="0" builtinId="0"/>
    <cellStyle name="Звичайний 2" xfId="2"/>
    <cellStyle name="Фінансовий" xfId="3" builtinId="3"/>
    <cellStyle name="Фінансовий 7" xfId="4"/>
  </cellStyles>
  <dxfs count="146"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fill>
        <patternFill patternType="solid">
          <fgColor indexed="64"/>
          <bgColor indexed="50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5" formatCode="0.000"/>
      <fill>
        <patternFill patternType="solid">
          <fgColor indexed="64"/>
          <bgColor indexed="50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fill>
        <patternFill patternType="solid">
          <fgColor indexed="64"/>
          <bgColor indexed="50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4" formatCode="#,##0.00"/>
      <fill>
        <patternFill patternType="solid">
          <fgColor indexed="64"/>
          <bgColor indexed="50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5" formatCode="0.000"/>
      <fill>
        <patternFill patternType="solid">
          <fgColor indexed="64"/>
          <bgColor indexed="50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4" formatCode="#,##0.00"/>
      <fill>
        <patternFill patternType="solid">
          <fgColor indexed="64"/>
          <bgColor indexed="50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4" formatCode="#,##0.00"/>
      <fill>
        <patternFill patternType="solid">
          <fgColor indexed="64"/>
          <bgColor indexed="50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5" formatCode="0.000"/>
      <fill>
        <patternFill patternType="solid">
          <fgColor indexed="64"/>
          <bgColor indexed="50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4" formatCode="#,##0.00"/>
      <fill>
        <patternFill patternType="solid">
          <fgColor indexed="64"/>
          <bgColor indexed="50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4" formatCode="#,##0.00"/>
      <fill>
        <patternFill patternType="solid">
          <fgColor indexed="64"/>
          <bgColor indexed="50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5" formatCode="0.000"/>
      <fill>
        <patternFill patternType="solid">
          <fgColor indexed="64"/>
          <bgColor indexed="50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4" formatCode="#,##0.00"/>
      <fill>
        <patternFill patternType="solid">
          <fgColor indexed="64"/>
          <bgColor indexed="50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4" formatCode="#,##0.00"/>
      <fill>
        <patternFill patternType="solid">
          <fgColor indexed="64"/>
          <bgColor indexed="50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5" formatCode="0.000"/>
      <fill>
        <patternFill patternType="solid">
          <fgColor indexed="64"/>
          <bgColor indexed="50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65" formatCode="0.000"/>
      <fill>
        <patternFill patternType="solid">
          <fgColor indexed="64"/>
          <bgColor indexed="50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Times New Roman"/>
        <scheme val="none"/>
      </font>
      <numFmt numFmtId="168" formatCode="#,##0.000_ ;\-#,##0.000\ "/>
      <fill>
        <patternFill patternType="solid">
          <fgColor indexed="64"/>
          <bgColor indexed="9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fill>
        <patternFill patternType="solid">
          <fgColor indexed="64"/>
          <bgColor indexed="43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fill>
        <patternFill patternType="solid">
          <fgColor indexed="64"/>
          <bgColor indexed="43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fill>
        <patternFill patternType="solid">
          <fgColor indexed="64"/>
          <bgColor indexed="43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5" formatCode="0.000"/>
      <fill>
        <patternFill patternType="solid">
          <fgColor indexed="64"/>
          <bgColor indexed="43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9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13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13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fill>
        <patternFill patternType="solid">
          <fgColor indexed="64"/>
          <bgColor indexed="43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fill>
        <patternFill patternType="solid">
          <fgColor indexed="64"/>
          <bgColor indexed="43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fill>
        <patternFill patternType="solid">
          <fgColor indexed="64"/>
          <bgColor indexed="43"/>
        </patternFill>
      </fill>
      <alignment horizontal="lef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fill>
        <patternFill patternType="solid">
          <fgColor indexed="64"/>
          <bgColor indexed="43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fill>
        <patternFill patternType="solid">
          <fgColor indexed="64"/>
          <bgColor indexed="13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fill>
        <patternFill patternType="solid">
          <fgColor indexed="64"/>
          <bgColor indexed="13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fill>
        <patternFill patternType="solid">
          <fgColor indexed="64"/>
          <bgColor indexed="13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13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13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13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13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13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13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13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13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13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13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13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65" formatCode="0.000"/>
      <fill>
        <patternFill patternType="solid">
          <fgColor indexed="64"/>
          <bgColor indexed="13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fill>
        <patternFill patternType="solid">
          <fgColor indexed="64"/>
          <bgColor indexed="43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fill>
        <patternFill patternType="solid">
          <fgColor indexed="64"/>
          <bgColor indexed="43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fill>
        <patternFill patternType="solid">
          <fgColor indexed="64"/>
          <bgColor indexed="43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5" formatCode="0.000"/>
      <fill>
        <patternFill patternType="solid">
          <fgColor indexed="64"/>
          <bgColor indexed="43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fill>
        <patternFill patternType="solid">
          <fgColor indexed="64"/>
          <bgColor indexed="43"/>
        </patternFill>
      </fill>
      <alignment horizontal="lef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fill>
        <patternFill patternType="solid">
          <fgColor indexed="64"/>
          <bgColor indexed="43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fill>
        <patternFill patternType="solid">
          <fgColor indexed="64"/>
          <bgColor indexed="43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indexed="9"/>
        </patternFill>
      </fill>
      <alignment horizontal="left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1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fill>
        <patternFill patternType="solid">
          <fgColor indexed="64"/>
          <bgColor indexed="43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fill>
        <patternFill patternType="solid">
          <fgColor indexed="64"/>
          <bgColor indexed="43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fill>
        <patternFill patternType="solid">
          <fgColor indexed="64"/>
          <bgColor indexed="43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fill>
        <patternFill patternType="solid">
          <fgColor indexed="64"/>
          <bgColor indexed="43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fill>
        <patternFill patternType="solid">
          <fgColor indexed="64"/>
          <bgColor indexed="43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fill>
        <patternFill patternType="solid">
          <fgColor indexed="64"/>
          <bgColor indexed="43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65" formatCode="0.000"/>
      <fill>
        <patternFill patternType="solid">
          <fgColor indexed="64"/>
          <bgColor indexed="43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165" formatCode="0.000"/>
      <fill>
        <patternFill patternType="solid">
          <fgColor indexed="64"/>
          <bgColor indexed="43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1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numFmt numFmtId="2" formatCode="0.00"/>
      <fill>
        <patternFill patternType="solid">
          <fgColor indexed="64"/>
          <bgColor indexed="43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fill>
        <patternFill patternType="solid">
          <fgColor indexed="64"/>
          <bgColor indexed="43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fill>
        <patternFill patternType="solid">
          <fgColor indexed="64"/>
          <bgColor indexed="43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fill>
        <patternFill patternType="solid">
          <fgColor indexed="64"/>
          <bgColor indexed="43"/>
        </patternFill>
      </fill>
      <alignment horizontal="left" vertical="center" textRotation="0" wrapText="1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fill>
        <patternFill patternType="solid">
          <fgColor indexed="64"/>
          <bgColor indexed="43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alignment horizontal="center" vertical="center" textRotation="0" wrapText="1" indent="0" relativeIndent="255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Times New Roman"/>
        <scheme val="none"/>
      </font>
      <fill>
        <patternFill patternType="solid">
          <fgColor indexed="64"/>
          <bgColor indexed="43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Таблиця2" displayName="Таблиця2" ref="A4:AF37" totalsRowShown="0" headerRowDxfId="84">
  <autoFilter ref="A4:AF37"/>
  <tableColumns count="32">
    <tableColumn id="1" name="№ з/п" dataDxfId="93" totalsRowDxfId="145">
      <calculatedColumnFormula>A4+1</calculatedColumnFormula>
    </tableColumn>
    <tableColumn id="74" name="№з/п в території" dataDxfId="92" totalsRowDxfId="144">
      <calculatedColumnFormula>B4+1</calculatedColumnFormula>
    </tableColumn>
    <tableColumn id="2" name="Реєстраційний номер" dataDxfId="91" totalsRowDxfId="143"/>
    <tableColumn id="3" name="Назва мікропроекту" dataDxfId="90" totalsRowDxfId="142"/>
    <tableColumn id="4" name="Назва пріоритету" dataDxfId="89" totalsRowDxfId="141"/>
    <tableColumn id="5" name="Заявник" dataDxfId="88" totalsRowDxfId="140"/>
    <tableColumn id="82" name="Розпорядник коштів" dataDxfId="138" totalsRowDxfId="139"/>
    <tableColumn id="11" name="Якщо подавались на ProZorro - вказати початкову вартість закупівлі товарів, робіт чи послуг, виставлену на електронну систему торгів, тис. грн" dataDxfId="87" totalsRowDxfId="137"/>
    <tableColumn id="10" name="Сума, на яку заключено  договір про закупівлю товарів, робіт чи послуг, за результатами електронних торгів ProZorro, тис.грн" dataDxfId="86" totalsRowDxfId="136"/>
    <tableColumn id="9" name="Сума зекономлених коштів (після ProZorro), тис.грн" dataDxfId="85" totalsRowDxfId="135"/>
    <tableColumn id="81" name="номер і дата угоди з підрядною організацією" dataDxfId="134"/>
    <tableColumn id="80" name=" назва підрядної організації" dataDxfId="133"/>
    <tableColumn id="79" name="Якщо роботи не розпочато, зазначити причини" dataDxfId="132"/>
    <tableColumn id="78" name="Стан реалізації проекту - вказати на якій стадії виконання робіт і які конкретно роботи вже виконано (наприклад, скільки м.кв (шт.) замінено вікон, дверей, утеплено фасаду, встановлено гойдалок на майданчиках, площа відремонтованих приміщень тощо)" dataDxfId="130" totalsRowDxfId="131"/>
    <tableColumn id="21" name="Кошторисна вартість проекту,_x000a_тис. грн" dataDxfId="128" totalsRowDxfId="129"/>
    <tableColumn id="95" name="Передбачено з обласного бюджету" dataDxfId="126" totalsRowDxfId="127"/>
    <tableColumn id="94" name="Профінансовано з обласного бюджету замовникам" dataDxfId="124" totalsRowDxfId="125"/>
    <tableColumn id="93" name="Освоєно з обласного бюджету" dataDxfId="122" totalsRowDxfId="123">
      <calculatedColumnFormula>#REF!</calculatedColumnFormula>
    </tableColumn>
    <tableColumn id="91" name="Передбачено з районного бюджету" dataDxfId="120" totalsRowDxfId="121"/>
    <tableColumn id="90" name="Профінансовано з районного бюджету" dataDxfId="118" totalsRowDxfId="119"/>
    <tableColumn id="89" name="Освоєно з районного бюджету" dataDxfId="116" totalsRowDxfId="117"/>
    <tableColumn id="88" name="Передбачено з базового бюджету (міський, селищний, сільский) " dataDxfId="114" totalsRowDxfId="115"/>
    <tableColumn id="87" name="Профінансовано з базового бюджету (міський, селищний, сільский) " dataDxfId="112" totalsRowDxfId="113"/>
    <tableColumn id="86" name="Освоєно з базового бюджету (міський, селищний, сільский) " dataDxfId="110" totalsRowDxfId="111"/>
    <tableColumn id="85" name="Передбачено за рахунок спонсорських коштів" dataDxfId="108" totalsRowDxfId="109"/>
    <tableColumn id="84" name="Профінансовано за рахунок спонсорських, коштів" dataDxfId="106" totalsRowDxfId="107"/>
    <tableColumn id="83" name="Освоєно за рахунок спонсорських коштів" dataDxfId="104" totalsRowDxfId="105"/>
    <tableColumn id="77" name="Передбачено за рахунок фінансового внеску громади" dataDxfId="102" totalsRowDxfId="103"/>
    <tableColumn id="76" name="Профінансовано за рахунок фінансового внеску громади" dataDxfId="100" totalsRowDxfId="101"/>
    <tableColumn id="75" name="Освоєно за рахунок фінансового внеску громади" dataDxfId="98" totalsRowDxfId="99"/>
    <tableColumn id="98" name="Передбачено за рахунок нефінансового внесоку громади" dataDxfId="96" totalsRowDxfId="97"/>
    <tableColumn id="97" name="Виконано за рахунок нефінансового внесоку громади2" dataDxfId="94" totalsRowDxfId="95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1" name="Таблиця22" displayName="Таблиця22" ref="A4:S36" totalsRowShown="0" headerRowDxfId="45">
  <autoFilter ref="A4:S36"/>
  <tableColumns count="19">
    <tableColumn id="1" name="№ з/п" dataDxfId="64" totalsRowDxfId="83">
      <calculatedColumnFormula>A4+1</calculatedColumnFormula>
    </tableColumn>
    <tableColumn id="74" name="№з/п в території" dataDxfId="63" totalsRowDxfId="82">
      <calculatedColumnFormula>B4+1</calculatedColumnFormula>
    </tableColumn>
    <tableColumn id="2" name="Реєстраційний номер" dataDxfId="62" totalsRowDxfId="81"/>
    <tableColumn id="3" name="Назва мікропроекту" dataDxfId="61" totalsRowDxfId="80"/>
    <tableColumn id="21" name="Кошторисна вартість проекту,_x000a_тис. грн" dataDxfId="60" totalsRowDxfId="79"/>
    <tableColumn id="95" name="Передбачено з обласного бюджету" dataDxfId="59" totalsRowDxfId="78"/>
    <tableColumn id="94" name="Профінансовано з обласного бюджету замовникам" dataDxfId="58" totalsRowDxfId="77"/>
    <tableColumn id="93" name="Освоєно з обласного бюджету" dataDxfId="57" totalsRowDxfId="76"/>
    <tableColumn id="88" name="Передбачено з базового бюджету (міський, селищний, сільский) " dataDxfId="56" totalsRowDxfId="75"/>
    <tableColumn id="87" name="Профінансовано з базового бюджету (міський, селищний, сільский) " dataDxfId="55" totalsRowDxfId="74"/>
    <tableColumn id="86" name="Освоєно з базового бюджету (міський, селищний, сільский) " dataDxfId="54" totalsRowDxfId="73"/>
    <tableColumn id="85" name="Передбачено за рахунок спонсорських коштів" dataDxfId="53" totalsRowDxfId="72"/>
    <tableColumn id="84" name="Профінансовано за рахунок спонсорських, коштів" dataDxfId="52" totalsRowDxfId="71"/>
    <tableColumn id="83" name="Освоєно за рахунок спонсорських коштів" dataDxfId="51" totalsRowDxfId="70"/>
    <tableColumn id="77" name="Передбачено за рахунок фінансового внеску громади" dataDxfId="50" totalsRowDxfId="69"/>
    <tableColumn id="76" name="Профінансовано за рахунок фінансового внеску громади" dataDxfId="49" totalsRowDxfId="68"/>
    <tableColumn id="75" name="Освоєно за рахунок фінансового внеску громади" dataDxfId="48" totalsRowDxfId="67"/>
    <tableColumn id="98" name="Передбачено за рахунок нефінансового внесоку громади" dataDxfId="47" totalsRowDxfId="66"/>
    <tableColumn id="97" name="Виконано за рахунок нефінансового внесоку громади2" dataDxfId="46" totalsRowDxfId="65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id="3" name="Таблиця24" displayName="Таблиця24" ref="A3:W22" totalsRowShown="0" headerRowDxfId="0">
  <autoFilter ref="A3:W22"/>
  <tableColumns count="23">
    <tableColumn id="1" name="№ з/п" dataDxfId="20" totalsRowDxfId="44"/>
    <tableColumn id="3" name="Назва мікропроекту" dataDxfId="19" totalsRowDxfId="43"/>
    <tableColumn id="4" name="Назва пріоритету" dataDxfId="18" totalsRowDxfId="42"/>
    <tableColumn id="5" name="Заявник" dataDxfId="17" totalsRowDxfId="41"/>
    <tableColumn id="82" name="Розпорядник коштів" dataDxfId="16" totalsRowDxfId="40" dataCellStyle="Фінансовий 7"/>
    <tableColumn id="81" name="номер і дата угоди з підрядною організацією" dataDxfId="39"/>
    <tableColumn id="80" name=" назва підрядної організації" dataDxfId="38"/>
    <tableColumn id="78" name="Стан реалізації проекту - вказати на якій стадії виконання робіт і які конкретно роботи вже виконано (наприклад, скільки м.кв (шт.) замінено вікон, дверей, утеплено фасаду, встановлено гойдалок на майданчиках, площа відремонтованих приміщень тощо)" dataDxfId="36" totalsRowDxfId="37"/>
    <tableColumn id="21" name="Кошторисна вартість проекту,_x000a_тис. грн" dataDxfId="15" totalsRowDxfId="35"/>
    <tableColumn id="95" name="Передбачено з обласного бюджету" dataDxfId="14" totalsRowDxfId="34"/>
    <tableColumn id="94" name="Профінансовано з обласного бюджету замовникам" dataDxfId="13" totalsRowDxfId="33"/>
    <tableColumn id="93" name="Освоєно з обласного бюджету" dataDxfId="12" totalsRowDxfId="32"/>
    <tableColumn id="88" name="Передбачено з базового бюджету (міський, селищний, сільский) " dataDxfId="11" totalsRowDxfId="31"/>
    <tableColumn id="87" name="Профінансовано з базового бюджету (міський, селищний, сільский) " dataDxfId="10" totalsRowDxfId="30"/>
    <tableColumn id="86" name="Освоєно з базового бюджету (міський, селищний, сільский) " dataDxfId="9" totalsRowDxfId="29"/>
    <tableColumn id="85" name="Передбачено за рахунок спонсорських коштів" dataDxfId="8" totalsRowDxfId="28"/>
    <tableColumn id="84" name="Профінансовано за рахунок спонсорських, коштів" dataDxfId="7" totalsRowDxfId="27"/>
    <tableColumn id="83" name="Освоєно за рахунок спонсорських коштів" dataDxfId="6" totalsRowDxfId="26"/>
    <tableColumn id="77" name="Передбачено за рахунок фінансового внеску громади" dataDxfId="5" totalsRowDxfId="25"/>
    <tableColumn id="76" name="Профінансовано за рахунок фінансового внеску громади" dataDxfId="4" totalsRowDxfId="24"/>
    <tableColumn id="75" name="Освоєно за рахунок фінансового внеску громади" dataDxfId="3" totalsRowDxfId="23"/>
    <tableColumn id="98" name="Передбачено за рахунок нефінансового внесоку громади" dataDxfId="2" totalsRowDxfId="22"/>
    <tableColumn id="97" name="Виконано за рахунок нефінансового внесоку громади2" dataDxfId="1" totalsRowDxfId="21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zo.com.ua/tenders/1263705/bid/cfcd208495d565ef66e7dff9f98764da/inf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0"/>
  <sheetViews>
    <sheetView tabSelected="1" view="pageBreakPreview" topLeftCell="J1" zoomScale="60" zoomScaleNormal="70" workbookViewId="0">
      <selection activeCell="S20" sqref="S20"/>
    </sheetView>
  </sheetViews>
  <sheetFormatPr defaultColWidth="23.375" defaultRowHeight="75.75" customHeight="1"/>
  <cols>
    <col min="1" max="1" width="5" customWidth="1"/>
    <col min="2" max="2" width="6.375" customWidth="1"/>
    <col min="3" max="3" width="7.75" customWidth="1"/>
    <col min="4" max="4" width="62.5" customWidth="1"/>
    <col min="5" max="5" width="16" customWidth="1"/>
    <col min="6" max="6" width="37.625" customWidth="1"/>
    <col min="7" max="7" width="20.375" customWidth="1"/>
    <col min="8" max="8" width="21.25" style="95" customWidth="1"/>
    <col min="9" max="9" width="23.625" style="95" customWidth="1"/>
    <col min="10" max="10" width="15.5" style="95" customWidth="1"/>
    <col min="11" max="11" width="15.25" customWidth="1"/>
    <col min="12" max="12" width="15.375" customWidth="1"/>
    <col min="13" max="13" width="15.125" customWidth="1"/>
    <col min="14" max="14" width="36.25" customWidth="1"/>
    <col min="15" max="15" width="17.375" customWidth="1"/>
    <col min="16" max="16" width="16" customWidth="1"/>
    <col min="17" max="17" width="17.375" customWidth="1"/>
    <col min="18" max="18" width="15.25" customWidth="1"/>
    <col min="19" max="19" width="16.75" customWidth="1"/>
    <col min="20" max="20" width="14.5" customWidth="1"/>
    <col min="21" max="21" width="15.75" customWidth="1"/>
    <col min="22" max="22" width="18.375" customWidth="1"/>
    <col min="23" max="23" width="15.25" customWidth="1"/>
    <col min="24" max="24" width="19.5" customWidth="1"/>
    <col min="25" max="25" width="18.375" customWidth="1"/>
    <col min="26" max="26" width="18" customWidth="1"/>
    <col min="27" max="27" width="14.875" customWidth="1"/>
    <col min="28" max="28" width="12" customWidth="1"/>
    <col min="29" max="29" width="12.375" customWidth="1"/>
    <col min="30" max="32" width="15.5" customWidth="1"/>
  </cols>
  <sheetData>
    <row r="1" spans="1:32" s="10" customFormat="1" ht="24.75" customHeight="1">
      <c r="A1" s="11"/>
      <c r="B1" s="11"/>
      <c r="C1" s="11"/>
      <c r="D1" s="9"/>
      <c r="E1" s="9"/>
      <c r="F1" s="9"/>
      <c r="O1" s="28"/>
    </row>
    <row r="2" spans="1:32" ht="90" customHeight="1">
      <c r="A2" s="159" t="s">
        <v>189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</row>
    <row r="3" spans="1:32" ht="19.5" customHeight="1">
      <c r="A3" s="31"/>
      <c r="B3" s="31"/>
      <c r="C3" s="31"/>
      <c r="D3" s="31"/>
      <c r="E3" s="31"/>
      <c r="F3" s="31"/>
      <c r="G3" s="31"/>
      <c r="H3" s="89"/>
      <c r="I3" s="89"/>
      <c r="J3" s="8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 t="s">
        <v>57</v>
      </c>
    </row>
    <row r="4" spans="1:32" s="2" customFormat="1" ht="141.75" customHeight="1">
      <c r="A4" s="3" t="s">
        <v>92</v>
      </c>
      <c r="B4" s="3" t="s">
        <v>47</v>
      </c>
      <c r="C4" s="3" t="s">
        <v>93</v>
      </c>
      <c r="D4" s="1" t="s">
        <v>94</v>
      </c>
      <c r="E4" s="1" t="s">
        <v>95</v>
      </c>
      <c r="F4" s="1" t="s">
        <v>96</v>
      </c>
      <c r="G4" s="23" t="s">
        <v>0</v>
      </c>
      <c r="H4" s="90" t="s">
        <v>23</v>
      </c>
      <c r="I4" s="90" t="s">
        <v>25</v>
      </c>
      <c r="J4" s="90" t="s">
        <v>24</v>
      </c>
      <c r="K4" s="24" t="s">
        <v>1</v>
      </c>
      <c r="L4" s="24" t="s">
        <v>2</v>
      </c>
      <c r="M4" s="23" t="s">
        <v>3</v>
      </c>
      <c r="N4" s="32" t="s">
        <v>22</v>
      </c>
      <c r="O4" s="34" t="s">
        <v>21</v>
      </c>
      <c r="P4" s="22" t="s">
        <v>4</v>
      </c>
      <c r="Q4" s="22" t="s">
        <v>5</v>
      </c>
      <c r="R4" s="22" t="s">
        <v>6</v>
      </c>
      <c r="S4" s="22" t="s">
        <v>7</v>
      </c>
      <c r="T4" s="22" t="s">
        <v>8</v>
      </c>
      <c r="U4" s="22" t="s">
        <v>9</v>
      </c>
      <c r="V4" s="22" t="s">
        <v>10</v>
      </c>
      <c r="W4" s="22" t="s">
        <v>11</v>
      </c>
      <c r="X4" s="22" t="s">
        <v>12</v>
      </c>
      <c r="Y4" s="22" t="s">
        <v>13</v>
      </c>
      <c r="Z4" s="22" t="s">
        <v>14</v>
      </c>
      <c r="AA4" s="22" t="s">
        <v>15</v>
      </c>
      <c r="AB4" s="22" t="s">
        <v>16</v>
      </c>
      <c r="AC4" s="22" t="s">
        <v>17</v>
      </c>
      <c r="AD4" s="24" t="s">
        <v>18</v>
      </c>
      <c r="AE4" s="24" t="s">
        <v>19</v>
      </c>
      <c r="AF4" s="24" t="s">
        <v>20</v>
      </c>
    </row>
    <row r="5" spans="1:32" s="17" customFormat="1" ht="24.75" customHeight="1">
      <c r="A5" s="96"/>
      <c r="B5" s="96">
        <v>31</v>
      </c>
      <c r="C5" s="96"/>
      <c r="D5" s="97" t="s">
        <v>83</v>
      </c>
      <c r="E5" s="98"/>
      <c r="F5" s="98"/>
      <c r="G5" s="91"/>
      <c r="H5" s="91"/>
      <c r="I5" s="91"/>
      <c r="J5" s="91"/>
      <c r="K5" s="99"/>
      <c r="L5" s="99"/>
      <c r="M5" s="99"/>
      <c r="N5" s="100"/>
      <c r="O5" s="82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83"/>
      <c r="AE5" s="101"/>
      <c r="AF5" s="101"/>
    </row>
    <row r="6" spans="1:32" s="6" customFormat="1" ht="75.75" customHeight="1">
      <c r="A6" s="4">
        <v>30</v>
      </c>
      <c r="B6" s="4">
        <v>1</v>
      </c>
      <c r="C6" s="7">
        <v>384</v>
      </c>
      <c r="D6" s="12" t="s">
        <v>81</v>
      </c>
      <c r="E6" s="13" t="s">
        <v>80</v>
      </c>
      <c r="F6" s="14" t="s">
        <v>82</v>
      </c>
      <c r="G6" s="74" t="s">
        <v>113</v>
      </c>
      <c r="H6" s="92"/>
      <c r="I6" s="92"/>
      <c r="J6" s="92"/>
      <c r="K6" s="102" t="s">
        <v>114</v>
      </c>
      <c r="L6" s="102" t="s">
        <v>115</v>
      </c>
      <c r="M6" s="103"/>
      <c r="N6" s="104" t="s">
        <v>159</v>
      </c>
      <c r="O6" s="105">
        <v>100.575</v>
      </c>
      <c r="P6" s="105">
        <v>50.286999999999999</v>
      </c>
      <c r="Q6" s="124">
        <v>50.286999999999999</v>
      </c>
      <c r="R6" s="124">
        <v>50.286999999999999</v>
      </c>
      <c r="S6" s="103"/>
      <c r="T6" s="103"/>
      <c r="U6" s="103"/>
      <c r="V6" s="105">
        <v>21.965</v>
      </c>
      <c r="W6" s="124">
        <v>21.965</v>
      </c>
      <c r="X6" s="124">
        <v>21.965</v>
      </c>
      <c r="Y6" s="105">
        <v>10.058</v>
      </c>
      <c r="Z6" s="103">
        <v>10.58</v>
      </c>
      <c r="AA6" s="103">
        <v>10.58</v>
      </c>
      <c r="AB6" s="105">
        <v>11.768000000000001</v>
      </c>
      <c r="AC6" s="103">
        <v>11.768000000000001</v>
      </c>
      <c r="AD6" s="83">
        <v>11.77</v>
      </c>
      <c r="AE6" s="105">
        <v>6.4969999999999999</v>
      </c>
      <c r="AF6" s="101"/>
    </row>
    <row r="7" spans="1:32" s="6" customFormat="1" ht="77.25" customHeight="1">
      <c r="A7" s="4">
        <f>A6+1</f>
        <v>31</v>
      </c>
      <c r="B7" s="4">
        <f>B6+1</f>
        <v>2</v>
      </c>
      <c r="C7" s="7">
        <v>376</v>
      </c>
      <c r="D7" s="12" t="s">
        <v>56</v>
      </c>
      <c r="E7" s="13" t="s">
        <v>80</v>
      </c>
      <c r="F7" s="14" t="s">
        <v>84</v>
      </c>
      <c r="G7" s="74" t="s">
        <v>113</v>
      </c>
      <c r="H7" s="92"/>
      <c r="I7" s="92"/>
      <c r="J7" s="92"/>
      <c r="K7" s="106" t="s">
        <v>116</v>
      </c>
      <c r="L7" s="106" t="s">
        <v>115</v>
      </c>
      <c r="M7" s="103"/>
      <c r="N7" s="104" t="s">
        <v>160</v>
      </c>
      <c r="O7" s="105">
        <v>196.995</v>
      </c>
      <c r="P7" s="105">
        <v>98.497</v>
      </c>
      <c r="Q7" s="124">
        <v>98.497</v>
      </c>
      <c r="R7" s="124">
        <v>98.497</v>
      </c>
      <c r="S7" s="103"/>
      <c r="T7" s="103"/>
      <c r="U7" s="103"/>
      <c r="V7" s="105">
        <v>42.991999999999997</v>
      </c>
      <c r="W7" s="124">
        <v>42.991999999999997</v>
      </c>
      <c r="X7" s="124">
        <v>42.991999999999997</v>
      </c>
      <c r="Y7" s="105">
        <v>19.7</v>
      </c>
      <c r="Z7" s="103">
        <v>19.7</v>
      </c>
      <c r="AA7" s="103">
        <v>19.7</v>
      </c>
      <c r="AB7" s="105">
        <v>24.821999999999999</v>
      </c>
      <c r="AC7" s="103">
        <v>24.821999999999999</v>
      </c>
      <c r="AD7" s="83">
        <v>24.82</v>
      </c>
      <c r="AE7" s="105">
        <v>10.984</v>
      </c>
      <c r="AF7" s="101"/>
    </row>
    <row r="8" spans="1:32" s="6" customFormat="1" ht="75.75" customHeight="1">
      <c r="A8" s="4">
        <f t="shared" ref="A8:A35" si="0">A7+1</f>
        <v>32</v>
      </c>
      <c r="B8" s="4">
        <f>B7+1</f>
        <v>3</v>
      </c>
      <c r="C8" s="7">
        <v>379</v>
      </c>
      <c r="D8" s="20" t="s">
        <v>55</v>
      </c>
      <c r="E8" s="13" t="s">
        <v>80</v>
      </c>
      <c r="F8" s="14" t="s">
        <v>85</v>
      </c>
      <c r="G8" s="74" t="s">
        <v>113</v>
      </c>
      <c r="H8" s="92"/>
      <c r="I8" s="92"/>
      <c r="J8" s="92"/>
      <c r="K8" s="106" t="s">
        <v>117</v>
      </c>
      <c r="L8" s="106" t="s">
        <v>115</v>
      </c>
      <c r="M8" s="103"/>
      <c r="N8" s="104" t="s">
        <v>161</v>
      </c>
      <c r="O8" s="105">
        <v>190.27</v>
      </c>
      <c r="P8" s="105">
        <v>95.135000000000005</v>
      </c>
      <c r="Q8" s="124">
        <v>95.135000000000005</v>
      </c>
      <c r="R8" s="124">
        <v>94.706999999999994</v>
      </c>
      <c r="S8" s="103"/>
      <c r="T8" s="103"/>
      <c r="U8" s="103"/>
      <c r="V8" s="105">
        <v>41.618000000000002</v>
      </c>
      <c r="W8" s="124">
        <v>41.618000000000002</v>
      </c>
      <c r="X8" s="124">
        <v>41.618000000000002</v>
      </c>
      <c r="Y8" s="105">
        <v>19.027999999999999</v>
      </c>
      <c r="Z8" s="103">
        <v>19.02</v>
      </c>
      <c r="AA8" s="103">
        <v>19.02</v>
      </c>
      <c r="AB8" s="105">
        <v>24.164000000000001</v>
      </c>
      <c r="AC8" s="103">
        <v>24.164000000000001</v>
      </c>
      <c r="AD8" s="83">
        <v>24.16</v>
      </c>
      <c r="AE8" s="105">
        <v>10.324999999999999</v>
      </c>
      <c r="AF8" s="101"/>
    </row>
    <row r="9" spans="1:32" s="6" customFormat="1" ht="64.5" customHeight="1">
      <c r="A9" s="4">
        <f t="shared" si="0"/>
        <v>33</v>
      </c>
      <c r="B9" s="4">
        <f t="shared" ref="B9:B35" si="1">B8+1</f>
        <v>4</v>
      </c>
      <c r="C9" s="7">
        <v>223</v>
      </c>
      <c r="D9" s="12" t="s">
        <v>50</v>
      </c>
      <c r="E9" s="13" t="s">
        <v>80</v>
      </c>
      <c r="F9" s="14" t="s">
        <v>87</v>
      </c>
      <c r="G9" s="74" t="s">
        <v>113</v>
      </c>
      <c r="H9" s="92"/>
      <c r="I9" s="92"/>
      <c r="J9" s="92"/>
      <c r="K9" s="102" t="s">
        <v>118</v>
      </c>
      <c r="L9" s="102" t="s">
        <v>119</v>
      </c>
      <c r="M9" s="103"/>
      <c r="N9" s="104" t="s">
        <v>153</v>
      </c>
      <c r="O9" s="105">
        <v>396.44600000000003</v>
      </c>
      <c r="P9" s="105">
        <v>195</v>
      </c>
      <c r="Q9" s="103">
        <v>195</v>
      </c>
      <c r="R9" s="103">
        <v>195</v>
      </c>
      <c r="S9" s="103"/>
      <c r="T9" s="103"/>
      <c r="U9" s="103"/>
      <c r="V9" s="105">
        <v>144</v>
      </c>
      <c r="W9" s="103">
        <v>144</v>
      </c>
      <c r="X9" s="103">
        <v>144</v>
      </c>
      <c r="Y9" s="105">
        <v>42</v>
      </c>
      <c r="Z9" s="103">
        <v>42</v>
      </c>
      <c r="AA9" s="103">
        <v>42</v>
      </c>
      <c r="AB9" s="105">
        <v>8.4659999999999993</v>
      </c>
      <c r="AC9" s="103">
        <v>8.4659999999999993</v>
      </c>
      <c r="AD9" s="83">
        <v>8.4700000000000006</v>
      </c>
      <c r="AE9" s="105">
        <v>21</v>
      </c>
      <c r="AF9" s="101"/>
    </row>
    <row r="10" spans="1:32" s="6" customFormat="1" ht="150">
      <c r="A10" s="4">
        <f t="shared" si="0"/>
        <v>34</v>
      </c>
      <c r="B10" s="4">
        <f t="shared" si="1"/>
        <v>5</v>
      </c>
      <c r="C10" s="7">
        <v>227</v>
      </c>
      <c r="D10" s="12" t="s">
        <v>88</v>
      </c>
      <c r="E10" s="13" t="s">
        <v>80</v>
      </c>
      <c r="F10" s="14" t="s">
        <v>87</v>
      </c>
      <c r="G10" s="74" t="s">
        <v>113</v>
      </c>
      <c r="H10" s="93" t="s">
        <v>143</v>
      </c>
      <c r="I10" s="93" t="s">
        <v>144</v>
      </c>
      <c r="J10" s="93" t="s">
        <v>145</v>
      </c>
      <c r="K10" s="106" t="s">
        <v>146</v>
      </c>
      <c r="L10" s="106" t="s">
        <v>147</v>
      </c>
      <c r="M10" s="103"/>
      <c r="N10" s="104" t="s">
        <v>148</v>
      </c>
      <c r="O10" s="105">
        <v>138.66</v>
      </c>
      <c r="P10" s="105">
        <v>65</v>
      </c>
      <c r="Q10" s="103">
        <v>65</v>
      </c>
      <c r="R10" s="103">
        <v>65</v>
      </c>
      <c r="S10" s="103"/>
      <c r="T10" s="103"/>
      <c r="U10" s="103"/>
      <c r="V10" s="105">
        <v>49</v>
      </c>
      <c r="W10" s="103">
        <v>49</v>
      </c>
      <c r="X10" s="103">
        <v>49</v>
      </c>
      <c r="Y10" s="105">
        <v>9</v>
      </c>
      <c r="Z10" s="103">
        <v>9</v>
      </c>
      <c r="AA10" s="103">
        <v>9</v>
      </c>
      <c r="AB10" s="105">
        <v>15.66</v>
      </c>
      <c r="AC10" s="103">
        <v>15.66</v>
      </c>
      <c r="AD10" s="83">
        <v>15.66</v>
      </c>
      <c r="AE10" s="105">
        <v>0</v>
      </c>
      <c r="AF10" s="101"/>
    </row>
    <row r="11" spans="1:32" s="6" customFormat="1" ht="62.25" customHeight="1">
      <c r="A11" s="4">
        <f t="shared" si="0"/>
        <v>35</v>
      </c>
      <c r="B11" s="4">
        <f t="shared" si="1"/>
        <v>6</v>
      </c>
      <c r="C11" s="7">
        <v>302</v>
      </c>
      <c r="D11" s="12" t="s">
        <v>89</v>
      </c>
      <c r="E11" s="13" t="s">
        <v>80</v>
      </c>
      <c r="F11" s="14" t="s">
        <v>86</v>
      </c>
      <c r="G11" s="74" t="s">
        <v>113</v>
      </c>
      <c r="H11" s="92"/>
      <c r="I11" s="92"/>
      <c r="J11" s="92"/>
      <c r="K11" s="106" t="s">
        <v>120</v>
      </c>
      <c r="L11" s="106" t="s">
        <v>121</v>
      </c>
      <c r="M11" s="103"/>
      <c r="N11" s="104" t="s">
        <v>136</v>
      </c>
      <c r="O11" s="105">
        <v>299.43299999999999</v>
      </c>
      <c r="P11" s="105">
        <v>145</v>
      </c>
      <c r="Q11" s="124">
        <v>145</v>
      </c>
      <c r="R11" s="124">
        <v>144.99700000000001</v>
      </c>
      <c r="S11" s="103"/>
      <c r="T11" s="103"/>
      <c r="U11" s="103"/>
      <c r="V11" s="105">
        <v>103.43300000000001</v>
      </c>
      <c r="W11" s="103">
        <v>103.43300000000001</v>
      </c>
      <c r="X11" s="103">
        <v>103.43300000000001</v>
      </c>
      <c r="Y11" s="105">
        <v>5</v>
      </c>
      <c r="Z11" s="103">
        <v>5</v>
      </c>
      <c r="AA11" s="103">
        <v>5</v>
      </c>
      <c r="AB11" s="105">
        <v>32.695</v>
      </c>
      <c r="AC11" s="124">
        <v>32.128999999999998</v>
      </c>
      <c r="AD11" s="83">
        <v>32.139000000000003</v>
      </c>
      <c r="AE11" s="105">
        <v>13.305</v>
      </c>
      <c r="AF11" s="101"/>
    </row>
    <row r="12" spans="1:32" s="6" customFormat="1" ht="66.75" customHeight="1">
      <c r="A12" s="4">
        <f t="shared" si="0"/>
        <v>36</v>
      </c>
      <c r="B12" s="4">
        <f t="shared" si="1"/>
        <v>7</v>
      </c>
      <c r="C12" s="7">
        <v>1169</v>
      </c>
      <c r="D12" s="151" t="s">
        <v>51</v>
      </c>
      <c r="E12" s="13" t="s">
        <v>80</v>
      </c>
      <c r="F12" s="14" t="s">
        <v>90</v>
      </c>
      <c r="G12" s="74" t="s">
        <v>113</v>
      </c>
      <c r="H12" s="92"/>
      <c r="I12" s="92"/>
      <c r="J12" s="92"/>
      <c r="K12" s="102" t="s">
        <v>122</v>
      </c>
      <c r="L12" s="102" t="s">
        <v>119</v>
      </c>
      <c r="M12" s="103"/>
      <c r="N12" s="104" t="s">
        <v>164</v>
      </c>
      <c r="O12" s="105">
        <v>298.637</v>
      </c>
      <c r="P12" s="105">
        <v>146.33199999999999</v>
      </c>
      <c r="Q12" s="124">
        <v>146.33199999999999</v>
      </c>
      <c r="R12" s="124">
        <v>146.33199999999999</v>
      </c>
      <c r="S12" s="103"/>
      <c r="T12" s="103"/>
      <c r="U12" s="103"/>
      <c r="V12" s="105">
        <v>101.536</v>
      </c>
      <c r="W12" s="124">
        <v>101.536</v>
      </c>
      <c r="X12" s="124">
        <v>101.536</v>
      </c>
      <c r="Y12" s="105">
        <v>5.9720000000000004</v>
      </c>
      <c r="Z12" s="103">
        <v>5.9720000000000004</v>
      </c>
      <c r="AA12" s="103">
        <v>5.9720000000000004</v>
      </c>
      <c r="AB12" s="105">
        <v>17.917999999999999</v>
      </c>
      <c r="AC12" s="103">
        <v>4.03</v>
      </c>
      <c r="AD12" s="83">
        <v>4.03</v>
      </c>
      <c r="AE12" s="105">
        <v>26.876999999999999</v>
      </c>
      <c r="AF12" s="101"/>
    </row>
    <row r="13" spans="1:32" s="6" customFormat="1" ht="68.25" customHeight="1">
      <c r="A13" s="4">
        <f t="shared" si="0"/>
        <v>37</v>
      </c>
      <c r="B13" s="4">
        <f t="shared" si="1"/>
        <v>8</v>
      </c>
      <c r="C13" s="7">
        <v>170</v>
      </c>
      <c r="D13" s="12" t="s">
        <v>91</v>
      </c>
      <c r="E13" s="13" t="s">
        <v>80</v>
      </c>
      <c r="F13" s="14" t="s">
        <v>86</v>
      </c>
      <c r="G13" s="74" t="s">
        <v>113</v>
      </c>
      <c r="H13" s="92"/>
      <c r="I13" s="92"/>
      <c r="J13" s="92"/>
      <c r="K13" s="102" t="s">
        <v>123</v>
      </c>
      <c r="L13" s="102" t="s">
        <v>124</v>
      </c>
      <c r="M13" s="103"/>
      <c r="N13" s="104" t="s">
        <v>137</v>
      </c>
      <c r="O13" s="105">
        <v>281.45400000000001</v>
      </c>
      <c r="P13" s="105">
        <v>140</v>
      </c>
      <c r="Q13" s="103">
        <v>140</v>
      </c>
      <c r="R13" s="103">
        <v>133.91999999999999</v>
      </c>
      <c r="S13" s="103"/>
      <c r="T13" s="103"/>
      <c r="U13" s="103"/>
      <c r="V13" s="105">
        <v>123.87</v>
      </c>
      <c r="W13" s="103">
        <v>123.87</v>
      </c>
      <c r="X13" s="103">
        <v>123.87</v>
      </c>
      <c r="Y13" s="105">
        <v>3</v>
      </c>
      <c r="Z13" s="103">
        <v>3</v>
      </c>
      <c r="AA13" s="103">
        <v>3</v>
      </c>
      <c r="AB13" s="105">
        <v>12.5</v>
      </c>
      <c r="AC13" s="103">
        <v>12.5</v>
      </c>
      <c r="AD13" s="83">
        <v>12.5</v>
      </c>
      <c r="AE13" s="105">
        <v>2.0840000000000001</v>
      </c>
      <c r="AF13" s="101"/>
    </row>
    <row r="14" spans="1:32" s="6" customFormat="1" ht="68.25" customHeight="1">
      <c r="A14" s="4">
        <f t="shared" si="0"/>
        <v>38</v>
      </c>
      <c r="B14" s="4">
        <f t="shared" si="1"/>
        <v>9</v>
      </c>
      <c r="C14" s="7">
        <v>395</v>
      </c>
      <c r="D14" s="12" t="s">
        <v>59</v>
      </c>
      <c r="E14" s="13" t="s">
        <v>80</v>
      </c>
      <c r="F14" s="14" t="s">
        <v>60</v>
      </c>
      <c r="G14" s="74" t="s">
        <v>113</v>
      </c>
      <c r="H14" s="92"/>
      <c r="I14" s="92"/>
      <c r="J14" s="92"/>
      <c r="K14" s="107" t="s">
        <v>125</v>
      </c>
      <c r="L14" s="107" t="s">
        <v>124</v>
      </c>
      <c r="M14" s="103"/>
      <c r="N14" s="104" t="s">
        <v>162</v>
      </c>
      <c r="O14" s="108">
        <v>400</v>
      </c>
      <c r="P14" s="103">
        <v>195</v>
      </c>
      <c r="Q14" s="124">
        <v>189.98599999999999</v>
      </c>
      <c r="R14" s="124">
        <v>189.98599999999999</v>
      </c>
      <c r="S14" s="103"/>
      <c r="T14" s="103"/>
      <c r="U14" s="103"/>
      <c r="V14" s="124">
        <v>167.77199999999999</v>
      </c>
      <c r="W14" s="124">
        <v>167.77199999999999</v>
      </c>
      <c r="X14" s="124">
        <v>167.77199999999999</v>
      </c>
      <c r="Y14" s="103">
        <v>5</v>
      </c>
      <c r="Z14" s="103">
        <v>5</v>
      </c>
      <c r="AA14" s="103">
        <v>5</v>
      </c>
      <c r="AB14" s="103">
        <v>28</v>
      </c>
      <c r="AC14" s="103">
        <v>28</v>
      </c>
      <c r="AD14" s="83">
        <v>24.657</v>
      </c>
      <c r="AE14" s="101">
        <v>4.2279999999999998</v>
      </c>
      <c r="AF14" s="101"/>
    </row>
    <row r="15" spans="1:32" s="6" customFormat="1" ht="77.25" customHeight="1">
      <c r="A15" s="4">
        <f t="shared" si="0"/>
        <v>39</v>
      </c>
      <c r="B15" s="4">
        <f t="shared" si="1"/>
        <v>10</v>
      </c>
      <c r="C15" s="7">
        <v>385</v>
      </c>
      <c r="D15" s="12" t="s">
        <v>98</v>
      </c>
      <c r="E15" s="18" t="s">
        <v>97</v>
      </c>
      <c r="F15" s="19" t="s">
        <v>99</v>
      </c>
      <c r="G15" s="74" t="s">
        <v>113</v>
      </c>
      <c r="H15" s="94"/>
      <c r="I15" s="94"/>
      <c r="J15" s="94"/>
      <c r="K15" s="107" t="s">
        <v>126</v>
      </c>
      <c r="L15" s="107" t="s">
        <v>115</v>
      </c>
      <c r="M15" s="109"/>
      <c r="N15" s="104" t="s">
        <v>138</v>
      </c>
      <c r="O15" s="110">
        <v>123.861</v>
      </c>
      <c r="P15" s="111">
        <v>61.93</v>
      </c>
      <c r="Q15" s="109">
        <v>61.93</v>
      </c>
      <c r="R15" s="109">
        <v>61.93</v>
      </c>
      <c r="S15" s="109"/>
      <c r="T15" s="109"/>
      <c r="U15" s="109"/>
      <c r="V15" s="111">
        <v>27.119</v>
      </c>
      <c r="W15" s="155">
        <v>27.119</v>
      </c>
      <c r="X15" s="155">
        <v>27.119</v>
      </c>
      <c r="Y15" s="111">
        <v>12.387</v>
      </c>
      <c r="Z15" s="155">
        <v>12.387</v>
      </c>
      <c r="AA15" s="155">
        <v>12.387</v>
      </c>
      <c r="AB15" s="111">
        <v>15.135999999999999</v>
      </c>
      <c r="AC15" s="109">
        <v>15.135999999999999</v>
      </c>
      <c r="AD15" s="83">
        <v>15.135999999999999</v>
      </c>
      <c r="AE15" s="111">
        <v>7.2889999999999997</v>
      </c>
      <c r="AF15" s="101"/>
    </row>
    <row r="16" spans="1:32" s="6" customFormat="1" ht="63" customHeight="1">
      <c r="A16" s="4">
        <f t="shared" si="0"/>
        <v>40</v>
      </c>
      <c r="B16" s="4">
        <f t="shared" si="1"/>
        <v>11</v>
      </c>
      <c r="C16" s="7">
        <v>415</v>
      </c>
      <c r="D16" s="12" t="s">
        <v>100</v>
      </c>
      <c r="E16" s="18" t="s">
        <v>97</v>
      </c>
      <c r="F16" s="19" t="s">
        <v>101</v>
      </c>
      <c r="G16" s="74" t="s">
        <v>113</v>
      </c>
      <c r="H16" s="94"/>
      <c r="I16" s="94"/>
      <c r="J16" s="94"/>
      <c r="K16" s="107" t="s">
        <v>127</v>
      </c>
      <c r="L16" s="107" t="s">
        <v>115</v>
      </c>
      <c r="M16" s="109"/>
      <c r="N16" s="104" t="s">
        <v>139</v>
      </c>
      <c r="O16" s="110">
        <v>199.52199999999999</v>
      </c>
      <c r="P16" s="111">
        <v>99.760999999999996</v>
      </c>
      <c r="Q16" s="155">
        <v>99.760999999999996</v>
      </c>
      <c r="R16" s="155">
        <v>99.760999999999996</v>
      </c>
      <c r="S16" s="109"/>
      <c r="T16" s="109"/>
      <c r="U16" s="109"/>
      <c r="V16" s="111">
        <v>43.610999999999997</v>
      </c>
      <c r="W16" s="155">
        <v>43.610999999999997</v>
      </c>
      <c r="X16" s="155">
        <v>43.610999999999997</v>
      </c>
      <c r="Y16" s="111">
        <v>19.952999999999999</v>
      </c>
      <c r="Z16" s="155">
        <v>19.952999999999999</v>
      </c>
      <c r="AA16" s="155">
        <v>19.952999999999999</v>
      </c>
      <c r="AB16" s="111">
        <v>28.731999999999999</v>
      </c>
      <c r="AC16" s="109">
        <v>28.731999999999999</v>
      </c>
      <c r="AD16" s="83">
        <v>28.731999999999999</v>
      </c>
      <c r="AE16" s="111">
        <v>7.4649999999999999</v>
      </c>
      <c r="AF16" s="101"/>
    </row>
    <row r="17" spans="1:32" s="6" customFormat="1" ht="61.5" customHeight="1">
      <c r="A17" s="4">
        <f t="shared" si="0"/>
        <v>41</v>
      </c>
      <c r="B17" s="4">
        <f t="shared" si="1"/>
        <v>12</v>
      </c>
      <c r="C17" s="7">
        <v>449</v>
      </c>
      <c r="D17" s="12" t="s">
        <v>58</v>
      </c>
      <c r="E17" s="18" t="s">
        <v>97</v>
      </c>
      <c r="F17" s="19" t="s">
        <v>86</v>
      </c>
      <c r="G17" s="74" t="s">
        <v>113</v>
      </c>
      <c r="H17" s="94"/>
      <c r="I17" s="94"/>
      <c r="J17" s="94"/>
      <c r="K17" s="112" t="s">
        <v>128</v>
      </c>
      <c r="L17" s="112" t="s">
        <v>129</v>
      </c>
      <c r="M17" s="109"/>
      <c r="N17" s="104" t="s">
        <v>141</v>
      </c>
      <c r="O17" s="110">
        <v>199.04900000000001</v>
      </c>
      <c r="P17" s="111">
        <v>97</v>
      </c>
      <c r="Q17" s="109">
        <v>97</v>
      </c>
      <c r="R17" s="109">
        <v>97</v>
      </c>
      <c r="S17" s="109"/>
      <c r="T17" s="109"/>
      <c r="U17" s="109"/>
      <c r="V17" s="111">
        <v>85.608999999999995</v>
      </c>
      <c r="W17" s="155">
        <v>85.608999999999995</v>
      </c>
      <c r="X17" s="155">
        <v>85.608999999999995</v>
      </c>
      <c r="Y17" s="111">
        <v>2</v>
      </c>
      <c r="Z17" s="109">
        <v>2</v>
      </c>
      <c r="AA17" s="109">
        <v>2</v>
      </c>
      <c r="AB17" s="111">
        <v>10</v>
      </c>
      <c r="AC17" s="109">
        <v>10</v>
      </c>
      <c r="AD17" s="83">
        <v>10</v>
      </c>
      <c r="AE17" s="111">
        <v>4.4400000000000004</v>
      </c>
      <c r="AF17" s="101"/>
    </row>
    <row r="18" spans="1:32" s="6" customFormat="1" ht="68.25" customHeight="1">
      <c r="A18" s="4">
        <f t="shared" si="0"/>
        <v>42</v>
      </c>
      <c r="B18" s="4">
        <f t="shared" si="1"/>
        <v>13</v>
      </c>
      <c r="C18" s="7">
        <v>1411</v>
      </c>
      <c r="D18" s="12" t="s">
        <v>62</v>
      </c>
      <c r="E18" s="18" t="s">
        <v>97</v>
      </c>
      <c r="F18" s="19" t="s">
        <v>63</v>
      </c>
      <c r="G18" s="74" t="s">
        <v>113</v>
      </c>
      <c r="H18" s="94"/>
      <c r="I18" s="94"/>
      <c r="J18" s="94"/>
      <c r="K18" s="107" t="s">
        <v>130</v>
      </c>
      <c r="L18" s="107" t="s">
        <v>131</v>
      </c>
      <c r="M18" s="109"/>
      <c r="N18" s="104" t="s">
        <v>164</v>
      </c>
      <c r="O18" s="110">
        <v>299.76100000000002</v>
      </c>
      <c r="P18" s="111">
        <v>147</v>
      </c>
      <c r="Q18" s="109">
        <v>138.37</v>
      </c>
      <c r="R18" s="109">
        <v>138.37</v>
      </c>
      <c r="S18" s="109"/>
      <c r="T18" s="109"/>
      <c r="U18" s="109"/>
      <c r="V18" s="111">
        <v>132.72900000000001</v>
      </c>
      <c r="W18" s="155">
        <v>132.72900000000001</v>
      </c>
      <c r="X18" s="155">
        <v>132.72900000000001</v>
      </c>
      <c r="Y18" s="111">
        <v>3</v>
      </c>
      <c r="Z18" s="109">
        <v>3</v>
      </c>
      <c r="AA18" s="109">
        <v>3</v>
      </c>
      <c r="AB18" s="111">
        <v>15.002000000000001</v>
      </c>
      <c r="AC18" s="109">
        <v>15.002000000000001</v>
      </c>
      <c r="AD18" s="83">
        <v>15.002000000000001</v>
      </c>
      <c r="AE18" s="111">
        <v>2.0299999999999998</v>
      </c>
      <c r="AF18" s="101"/>
    </row>
    <row r="19" spans="1:32" s="6" customFormat="1" ht="47.25" customHeight="1">
      <c r="A19" s="4">
        <f t="shared" si="0"/>
        <v>43</v>
      </c>
      <c r="B19" s="4">
        <f t="shared" si="1"/>
        <v>14</v>
      </c>
      <c r="C19" s="7">
        <v>941</v>
      </c>
      <c r="D19" s="12" t="s">
        <v>64</v>
      </c>
      <c r="E19" s="18" t="s">
        <v>97</v>
      </c>
      <c r="F19" s="19" t="s">
        <v>65</v>
      </c>
      <c r="G19" s="74" t="s">
        <v>113</v>
      </c>
      <c r="H19" s="94"/>
      <c r="I19" s="94"/>
      <c r="J19" s="94"/>
      <c r="K19" s="107" t="s">
        <v>149</v>
      </c>
      <c r="L19" s="107" t="s">
        <v>132</v>
      </c>
      <c r="M19" s="113"/>
      <c r="N19" s="104" t="s">
        <v>164</v>
      </c>
      <c r="O19" s="110">
        <v>145</v>
      </c>
      <c r="P19" s="111">
        <v>72.5</v>
      </c>
      <c r="Q19" s="109">
        <v>72.5</v>
      </c>
      <c r="R19" s="109">
        <v>72.5</v>
      </c>
      <c r="S19" s="109"/>
      <c r="T19" s="109"/>
      <c r="U19" s="109"/>
      <c r="V19" s="111">
        <v>47.85</v>
      </c>
      <c r="W19" s="109">
        <v>47.85</v>
      </c>
      <c r="X19" s="109">
        <v>47.85</v>
      </c>
      <c r="Y19" s="111">
        <v>8</v>
      </c>
      <c r="Z19" s="109">
        <v>8</v>
      </c>
      <c r="AA19" s="109">
        <v>8</v>
      </c>
      <c r="AB19" s="111">
        <v>11</v>
      </c>
      <c r="AC19" s="109">
        <v>11</v>
      </c>
      <c r="AD19" s="83">
        <v>11</v>
      </c>
      <c r="AE19" s="111">
        <v>5.65</v>
      </c>
      <c r="AF19" s="101">
        <v>2.61</v>
      </c>
    </row>
    <row r="20" spans="1:32" s="6" customFormat="1" ht="47.25" customHeight="1">
      <c r="A20" s="4">
        <f t="shared" si="0"/>
        <v>44</v>
      </c>
      <c r="B20" s="4">
        <f t="shared" si="1"/>
        <v>15</v>
      </c>
      <c r="C20" s="7">
        <v>353</v>
      </c>
      <c r="D20" s="12" t="s">
        <v>66</v>
      </c>
      <c r="E20" s="18" t="s">
        <v>97</v>
      </c>
      <c r="F20" s="19" t="s">
        <v>67</v>
      </c>
      <c r="G20" s="74" t="s">
        <v>113</v>
      </c>
      <c r="H20" s="94"/>
      <c r="I20" s="94"/>
      <c r="J20" s="94"/>
      <c r="K20" s="112" t="s">
        <v>133</v>
      </c>
      <c r="L20" s="112" t="s">
        <v>124</v>
      </c>
      <c r="M20" s="109"/>
      <c r="N20" s="104" t="s">
        <v>142</v>
      </c>
      <c r="O20" s="110">
        <v>399.78399999999999</v>
      </c>
      <c r="P20" s="111">
        <v>195</v>
      </c>
      <c r="Q20" s="158">
        <v>195</v>
      </c>
      <c r="R20" s="158">
        <v>195</v>
      </c>
      <c r="S20" s="154"/>
      <c r="T20" s="109"/>
      <c r="U20" s="109"/>
      <c r="V20" s="111">
        <v>170.69800000000001</v>
      </c>
      <c r="W20" s="155">
        <v>170.69800000000001</v>
      </c>
      <c r="X20" s="155">
        <v>170.69800000000001</v>
      </c>
      <c r="Y20" s="111">
        <v>5</v>
      </c>
      <c r="Z20" s="109">
        <v>5</v>
      </c>
      <c r="AA20" s="109">
        <v>5</v>
      </c>
      <c r="AB20" s="111">
        <v>23</v>
      </c>
      <c r="AC20" s="109">
        <v>13.002000000000001</v>
      </c>
      <c r="AD20" s="83">
        <v>13.002000000000001</v>
      </c>
      <c r="AE20" s="111">
        <v>6.0860000000000003</v>
      </c>
      <c r="AF20" s="101">
        <v>6.0860000000000003</v>
      </c>
    </row>
    <row r="21" spans="1:32" s="6" customFormat="1" ht="60.75" customHeight="1">
      <c r="A21" s="4">
        <f t="shared" si="0"/>
        <v>45</v>
      </c>
      <c r="B21" s="4">
        <f t="shared" si="1"/>
        <v>16</v>
      </c>
      <c r="C21" s="7">
        <v>1013</v>
      </c>
      <c r="D21" s="12" t="s">
        <v>68</v>
      </c>
      <c r="E21" s="18" t="s">
        <v>97</v>
      </c>
      <c r="F21" s="19" t="s">
        <v>69</v>
      </c>
      <c r="G21" s="74" t="s">
        <v>113</v>
      </c>
      <c r="H21" s="94"/>
      <c r="I21" s="94"/>
      <c r="J21" s="94"/>
      <c r="K21" s="107" t="s">
        <v>134</v>
      </c>
      <c r="L21" s="107" t="s">
        <v>119</v>
      </c>
      <c r="M21" s="109"/>
      <c r="N21" s="104" t="s">
        <v>163</v>
      </c>
      <c r="O21" s="110">
        <v>294.25400000000002</v>
      </c>
      <c r="P21" s="111">
        <v>145</v>
      </c>
      <c r="Q21" s="109">
        <v>145</v>
      </c>
      <c r="R21" s="109">
        <v>145</v>
      </c>
      <c r="S21" s="109"/>
      <c r="T21" s="109"/>
      <c r="U21" s="109"/>
      <c r="V21" s="111">
        <v>122.247</v>
      </c>
      <c r="W21" s="155">
        <v>122.247</v>
      </c>
      <c r="X21" s="155">
        <v>122.247</v>
      </c>
      <c r="Y21" s="111">
        <v>16</v>
      </c>
      <c r="Z21" s="109">
        <v>11</v>
      </c>
      <c r="AA21" s="109">
        <v>11</v>
      </c>
      <c r="AB21" s="111">
        <v>11</v>
      </c>
      <c r="AC21" s="109">
        <v>5</v>
      </c>
      <c r="AD21" s="132">
        <v>5</v>
      </c>
      <c r="AE21" s="134">
        <v>5</v>
      </c>
      <c r="AF21" s="101"/>
    </row>
    <row r="22" spans="1:32" s="6" customFormat="1" ht="78.75" customHeight="1">
      <c r="A22" s="4">
        <f t="shared" si="0"/>
        <v>46</v>
      </c>
      <c r="B22" s="4">
        <f t="shared" si="1"/>
        <v>17</v>
      </c>
      <c r="C22" s="7">
        <v>721</v>
      </c>
      <c r="D22" s="12" t="s">
        <v>102</v>
      </c>
      <c r="E22" s="18" t="s">
        <v>97</v>
      </c>
      <c r="F22" s="19" t="s">
        <v>86</v>
      </c>
      <c r="G22" s="47" t="s">
        <v>103</v>
      </c>
      <c r="H22" s="94"/>
      <c r="I22" s="94"/>
      <c r="J22" s="94"/>
      <c r="K22" s="48" t="s">
        <v>104</v>
      </c>
      <c r="L22" s="49" t="s">
        <v>105</v>
      </c>
      <c r="M22" s="50"/>
      <c r="N22" s="62" t="s">
        <v>183</v>
      </c>
      <c r="O22" s="60">
        <v>399.29500000000002</v>
      </c>
      <c r="P22" s="51">
        <v>195</v>
      </c>
      <c r="Q22" s="51">
        <v>195</v>
      </c>
      <c r="R22" s="50">
        <v>195</v>
      </c>
      <c r="S22" s="50"/>
      <c r="T22" s="51"/>
      <c r="U22" s="133"/>
      <c r="V22" s="51">
        <v>176.584</v>
      </c>
      <c r="W22" s="51">
        <v>176.584</v>
      </c>
      <c r="X22" s="51">
        <v>176.452</v>
      </c>
      <c r="Y22" s="50">
        <v>4</v>
      </c>
      <c r="Z22" s="50">
        <v>4</v>
      </c>
      <c r="AA22" s="50">
        <v>4</v>
      </c>
      <c r="AB22" s="50">
        <v>20</v>
      </c>
      <c r="AC22" s="50">
        <v>20</v>
      </c>
      <c r="AD22" s="121">
        <v>20</v>
      </c>
      <c r="AE22" s="53">
        <v>3.7109999999999999</v>
      </c>
      <c r="AF22" s="122">
        <v>3.7109999999999999</v>
      </c>
    </row>
    <row r="23" spans="1:32" s="6" customFormat="1" ht="89.25" customHeight="1">
      <c r="A23" s="4">
        <f t="shared" si="0"/>
        <v>47</v>
      </c>
      <c r="B23" s="4">
        <f t="shared" si="1"/>
        <v>18</v>
      </c>
      <c r="C23" s="7">
        <v>377</v>
      </c>
      <c r="D23" s="12" t="s">
        <v>49</v>
      </c>
      <c r="E23" s="13" t="s">
        <v>70</v>
      </c>
      <c r="F23" s="14" t="s">
        <v>85</v>
      </c>
      <c r="G23" s="116" t="s">
        <v>27</v>
      </c>
      <c r="H23" s="92"/>
      <c r="I23" s="92"/>
      <c r="J23" s="92"/>
      <c r="K23" s="114" t="s">
        <v>28</v>
      </c>
      <c r="L23" s="114" t="s">
        <v>29</v>
      </c>
      <c r="M23" s="103"/>
      <c r="N23" s="114" t="s">
        <v>170</v>
      </c>
      <c r="O23" s="115">
        <v>197.583</v>
      </c>
      <c r="P23" s="124">
        <v>98.792000000000002</v>
      </c>
      <c r="Q23" s="124">
        <v>98.792000000000002</v>
      </c>
      <c r="R23" s="124">
        <v>98.792000000000002</v>
      </c>
      <c r="S23" s="103"/>
      <c r="T23" s="103"/>
      <c r="U23" s="103"/>
      <c r="V23" s="103">
        <v>43.07</v>
      </c>
      <c r="W23" s="103">
        <v>43.07</v>
      </c>
      <c r="X23" s="103">
        <v>43.07</v>
      </c>
      <c r="Y23" s="103">
        <v>19.795000000000002</v>
      </c>
      <c r="Z23" s="103">
        <v>19.795000000000002</v>
      </c>
      <c r="AA23" s="103">
        <v>19.795000000000002</v>
      </c>
      <c r="AB23" s="103">
        <v>23.908000000000001</v>
      </c>
      <c r="AC23" s="103">
        <v>23.908000000000001</v>
      </c>
      <c r="AD23" s="83">
        <v>23.91</v>
      </c>
      <c r="AE23" s="101">
        <v>12.018000000000001</v>
      </c>
      <c r="AF23" s="101">
        <v>12.018000000000001</v>
      </c>
    </row>
    <row r="24" spans="1:32" s="6" customFormat="1" ht="75.75" customHeight="1">
      <c r="A24" s="4">
        <f t="shared" si="0"/>
        <v>48</v>
      </c>
      <c r="B24" s="4">
        <f t="shared" si="1"/>
        <v>19</v>
      </c>
      <c r="C24" s="7">
        <v>425</v>
      </c>
      <c r="D24" s="12" t="s">
        <v>52</v>
      </c>
      <c r="E24" s="13" t="s">
        <v>73</v>
      </c>
      <c r="F24" s="14" t="s">
        <v>101</v>
      </c>
      <c r="G24" s="63" t="s">
        <v>108</v>
      </c>
      <c r="H24" s="92"/>
      <c r="I24" s="92"/>
      <c r="J24" s="92"/>
      <c r="K24" s="135" t="s">
        <v>109</v>
      </c>
      <c r="L24" s="135" t="s">
        <v>110</v>
      </c>
      <c r="M24" s="136"/>
      <c r="N24" s="123" t="s">
        <v>177</v>
      </c>
      <c r="O24" s="108">
        <v>199.601</v>
      </c>
      <c r="P24" s="136">
        <v>99.8</v>
      </c>
      <c r="Q24" s="156">
        <v>99.8</v>
      </c>
      <c r="R24" s="103">
        <v>99.8</v>
      </c>
      <c r="S24" s="137"/>
      <c r="T24" s="137"/>
      <c r="U24" s="137"/>
      <c r="V24" s="136">
        <v>43.713000000000001</v>
      </c>
      <c r="W24" s="136">
        <v>43.713000000000001</v>
      </c>
      <c r="X24" s="136">
        <v>43.713000000000001</v>
      </c>
      <c r="Y24" s="136">
        <v>19.914000000000001</v>
      </c>
      <c r="Z24" s="136">
        <v>19.914000000000001</v>
      </c>
      <c r="AA24" s="136">
        <v>19.914000000000001</v>
      </c>
      <c r="AB24" s="136">
        <v>26.905000000000001</v>
      </c>
      <c r="AC24" s="136">
        <v>26.905000000000001</v>
      </c>
      <c r="AD24" s="83">
        <v>26.905000000000001</v>
      </c>
      <c r="AE24" s="101">
        <v>9.2680000000000007</v>
      </c>
      <c r="AF24" s="101">
        <v>9.2680000000000007</v>
      </c>
    </row>
    <row r="25" spans="1:32" s="6" customFormat="1" ht="78" customHeight="1">
      <c r="A25" s="4">
        <f t="shared" si="0"/>
        <v>49</v>
      </c>
      <c r="B25" s="4">
        <f t="shared" si="1"/>
        <v>20</v>
      </c>
      <c r="C25" s="7">
        <v>1516</v>
      </c>
      <c r="D25" s="151" t="s">
        <v>53</v>
      </c>
      <c r="E25" s="13" t="s">
        <v>73</v>
      </c>
      <c r="F25" s="14" t="s">
        <v>74</v>
      </c>
      <c r="G25" s="63" t="s">
        <v>108</v>
      </c>
      <c r="H25" s="92"/>
      <c r="I25" s="92"/>
      <c r="J25" s="92"/>
      <c r="K25" s="123" t="s">
        <v>175</v>
      </c>
      <c r="L25" s="152" t="s">
        <v>176</v>
      </c>
      <c r="M25" s="123"/>
      <c r="N25" s="123" t="s">
        <v>187</v>
      </c>
      <c r="O25" s="108">
        <v>297.488</v>
      </c>
      <c r="P25" s="153">
        <v>145</v>
      </c>
      <c r="Q25" s="140">
        <v>145</v>
      </c>
      <c r="R25" s="140">
        <v>145</v>
      </c>
      <c r="S25" s="137"/>
      <c r="T25" s="137"/>
      <c r="U25" s="137"/>
      <c r="V25" s="140">
        <v>124.47799999999999</v>
      </c>
      <c r="W25" s="140">
        <v>124.4778</v>
      </c>
      <c r="X25" s="140">
        <v>124.4778</v>
      </c>
      <c r="Y25" s="137">
        <v>3.1</v>
      </c>
      <c r="Z25" s="137">
        <v>3.1</v>
      </c>
      <c r="AA25" s="137">
        <v>3.1</v>
      </c>
      <c r="AB25" s="137">
        <v>20</v>
      </c>
      <c r="AC25" s="137">
        <v>20</v>
      </c>
      <c r="AD25" s="132">
        <v>20</v>
      </c>
      <c r="AE25" s="101">
        <v>5.7210000000000001</v>
      </c>
      <c r="AF25" s="101">
        <v>3.2930000000000001</v>
      </c>
    </row>
    <row r="26" spans="1:32" s="6" customFormat="1" ht="90.75" customHeight="1">
      <c r="A26" s="4">
        <f t="shared" si="0"/>
        <v>50</v>
      </c>
      <c r="B26" s="4">
        <f t="shared" si="1"/>
        <v>21</v>
      </c>
      <c r="C26" s="7">
        <v>1263</v>
      </c>
      <c r="D26" s="12" t="s">
        <v>54</v>
      </c>
      <c r="E26" s="13" t="s">
        <v>73</v>
      </c>
      <c r="F26" s="14" t="s">
        <v>75</v>
      </c>
      <c r="G26" s="63" t="s">
        <v>108</v>
      </c>
      <c r="H26" s="92"/>
      <c r="I26" s="92"/>
      <c r="J26" s="92"/>
      <c r="K26" s="123" t="s">
        <v>111</v>
      </c>
      <c r="L26" s="138" t="s">
        <v>112</v>
      </c>
      <c r="M26" s="123"/>
      <c r="N26" s="123" t="s">
        <v>177</v>
      </c>
      <c r="O26" s="139">
        <v>398.35899999999998</v>
      </c>
      <c r="P26" s="137">
        <v>196</v>
      </c>
      <c r="Q26" s="153">
        <v>189.7</v>
      </c>
      <c r="R26" s="153">
        <v>189.7</v>
      </c>
      <c r="S26" s="140"/>
      <c r="T26" s="153"/>
      <c r="U26" s="140"/>
      <c r="V26" s="140">
        <v>177.54599999999999</v>
      </c>
      <c r="W26" s="140">
        <v>177.54599999999999</v>
      </c>
      <c r="X26" s="140">
        <v>177.54599999999999</v>
      </c>
      <c r="Y26" s="137">
        <v>4</v>
      </c>
      <c r="Z26" s="137">
        <v>4</v>
      </c>
      <c r="AA26" s="137">
        <v>4</v>
      </c>
      <c r="AB26" s="140">
        <v>9.0619999999999994</v>
      </c>
      <c r="AC26" s="140">
        <v>9.0619999999999994</v>
      </c>
      <c r="AD26" s="141">
        <v>9.0619999999999994</v>
      </c>
      <c r="AE26" s="142">
        <v>13.199</v>
      </c>
      <c r="AF26" s="142">
        <v>11.6</v>
      </c>
    </row>
    <row r="27" spans="1:32" s="6" customFormat="1" ht="53.25" customHeight="1">
      <c r="A27" s="4">
        <f t="shared" si="0"/>
        <v>51</v>
      </c>
      <c r="B27" s="4">
        <f t="shared" si="1"/>
        <v>22</v>
      </c>
      <c r="C27" s="7">
        <v>380</v>
      </c>
      <c r="D27" s="12" t="s">
        <v>76</v>
      </c>
      <c r="E27" s="13" t="s">
        <v>77</v>
      </c>
      <c r="F27" s="14" t="s">
        <v>78</v>
      </c>
      <c r="G27" s="93" t="s">
        <v>181</v>
      </c>
      <c r="H27" s="92"/>
      <c r="I27" s="92"/>
      <c r="J27" s="92"/>
      <c r="K27" s="114" t="s">
        <v>178</v>
      </c>
      <c r="L27" s="114" t="s">
        <v>179</v>
      </c>
      <c r="M27" s="123"/>
      <c r="N27" s="103" t="s">
        <v>180</v>
      </c>
      <c r="O27" s="115">
        <v>17.739999999999998</v>
      </c>
      <c r="P27" s="124">
        <v>8.1929999999999996</v>
      </c>
      <c r="Q27" s="103">
        <v>3.7</v>
      </c>
      <c r="R27" s="103">
        <v>3.7</v>
      </c>
      <c r="S27" s="140"/>
      <c r="T27" s="103"/>
      <c r="U27" s="103"/>
      <c r="V27" s="103">
        <v>0.5</v>
      </c>
      <c r="W27" s="103">
        <v>0.5</v>
      </c>
      <c r="X27" s="103">
        <v>0.5</v>
      </c>
      <c r="Y27" s="103"/>
      <c r="Z27" s="103"/>
      <c r="AA27" s="103"/>
      <c r="AB27" s="124">
        <v>9.0470000000000006</v>
      </c>
      <c r="AC27" s="124">
        <v>9.0470000000000006</v>
      </c>
      <c r="AD27" s="124">
        <v>9.0470000000000006</v>
      </c>
      <c r="AE27" s="101"/>
      <c r="AF27" s="101"/>
    </row>
    <row r="28" spans="1:32" s="6" customFormat="1" ht="87" customHeight="1">
      <c r="A28" s="4">
        <f t="shared" si="0"/>
        <v>52</v>
      </c>
      <c r="B28" s="4">
        <f t="shared" si="1"/>
        <v>23</v>
      </c>
      <c r="C28" s="7">
        <v>1090</v>
      </c>
      <c r="D28" s="12" t="s">
        <v>38</v>
      </c>
      <c r="E28" s="18" t="s">
        <v>79</v>
      </c>
      <c r="F28" s="19" t="s">
        <v>72</v>
      </c>
      <c r="G28" s="116" t="s">
        <v>27</v>
      </c>
      <c r="H28" s="92"/>
      <c r="I28" s="92"/>
      <c r="J28" s="92"/>
      <c r="K28" s="114" t="s">
        <v>30</v>
      </c>
      <c r="L28" s="114" t="s">
        <v>31</v>
      </c>
      <c r="M28" s="103"/>
      <c r="N28" s="114" t="s">
        <v>171</v>
      </c>
      <c r="O28" s="117">
        <v>238.637</v>
      </c>
      <c r="P28" s="103">
        <v>117</v>
      </c>
      <c r="Q28" s="103">
        <v>117</v>
      </c>
      <c r="R28" s="103">
        <v>117</v>
      </c>
      <c r="S28" s="103"/>
      <c r="T28" s="103"/>
      <c r="U28" s="103"/>
      <c r="V28" s="103">
        <v>81.066000000000003</v>
      </c>
      <c r="W28" s="103">
        <v>81.066000000000003</v>
      </c>
      <c r="X28" s="103">
        <v>81.066000000000003</v>
      </c>
      <c r="Y28" s="103">
        <v>19.3</v>
      </c>
      <c r="Z28" s="103">
        <v>19.3</v>
      </c>
      <c r="AA28" s="103">
        <v>19.3</v>
      </c>
      <c r="AB28" s="103">
        <v>20</v>
      </c>
      <c r="AC28" s="103">
        <v>20</v>
      </c>
      <c r="AD28" s="83">
        <v>20</v>
      </c>
      <c r="AE28" s="101">
        <v>1.2709999999999999</v>
      </c>
      <c r="AF28" s="101">
        <v>1.2709999999999999</v>
      </c>
    </row>
    <row r="29" spans="1:32" s="6" customFormat="1" ht="109.5" customHeight="1">
      <c r="A29" s="4">
        <f t="shared" si="0"/>
        <v>53</v>
      </c>
      <c r="B29" s="4">
        <f t="shared" si="1"/>
        <v>24</v>
      </c>
      <c r="C29" s="7">
        <v>552</v>
      </c>
      <c r="D29" s="12" t="s">
        <v>39</v>
      </c>
      <c r="E29" s="18" t="s">
        <v>79</v>
      </c>
      <c r="F29" s="19" t="s">
        <v>72</v>
      </c>
      <c r="G29" s="116" t="s">
        <v>27</v>
      </c>
      <c r="H29" s="92"/>
      <c r="I29" s="92"/>
      <c r="J29" s="92"/>
      <c r="K29" s="114" t="s">
        <v>32</v>
      </c>
      <c r="L29" s="114" t="s">
        <v>33</v>
      </c>
      <c r="M29" s="103"/>
      <c r="N29" s="114" t="s">
        <v>182</v>
      </c>
      <c r="O29" s="117">
        <v>398.79199999999997</v>
      </c>
      <c r="P29" s="103">
        <v>195</v>
      </c>
      <c r="Q29" s="103">
        <v>195</v>
      </c>
      <c r="R29" s="103">
        <v>195</v>
      </c>
      <c r="S29" s="103"/>
      <c r="T29" s="103"/>
      <c r="U29" s="103"/>
      <c r="V29" s="103">
        <v>103.786</v>
      </c>
      <c r="W29" s="103">
        <v>103.786</v>
      </c>
      <c r="X29" s="103">
        <v>103.786</v>
      </c>
      <c r="Y29" s="103">
        <v>26.472999999999999</v>
      </c>
      <c r="Z29" s="103">
        <v>26.472999999999999</v>
      </c>
      <c r="AA29" s="103">
        <v>26.472999999999999</v>
      </c>
      <c r="AB29" s="103">
        <v>44.91</v>
      </c>
      <c r="AC29" s="103">
        <v>41.904000000000003</v>
      </c>
      <c r="AD29" s="132">
        <v>41.904000000000003</v>
      </c>
      <c r="AE29" s="101">
        <v>28.593</v>
      </c>
      <c r="AF29" s="101">
        <v>28.593</v>
      </c>
    </row>
    <row r="30" spans="1:32" s="6" customFormat="1" ht="53.25" customHeight="1">
      <c r="A30" s="4">
        <f t="shared" si="0"/>
        <v>54</v>
      </c>
      <c r="B30" s="4">
        <f t="shared" si="1"/>
        <v>25</v>
      </c>
      <c r="C30" s="7">
        <v>490</v>
      </c>
      <c r="D30" s="12" t="s">
        <v>40</v>
      </c>
      <c r="E30" s="18" t="s">
        <v>79</v>
      </c>
      <c r="F30" s="19" t="s">
        <v>41</v>
      </c>
      <c r="G30" s="74" t="s">
        <v>113</v>
      </c>
      <c r="H30" s="92"/>
      <c r="I30" s="92"/>
      <c r="J30" s="92"/>
      <c r="K30" s="102" t="s">
        <v>140</v>
      </c>
      <c r="L30" s="102" t="s">
        <v>131</v>
      </c>
      <c r="M30" s="113"/>
      <c r="N30" s="123" t="s">
        <v>184</v>
      </c>
      <c r="O30" s="117">
        <v>135</v>
      </c>
      <c r="P30" s="103">
        <v>65</v>
      </c>
      <c r="Q30" s="103">
        <v>65</v>
      </c>
      <c r="R30" s="103">
        <v>65</v>
      </c>
      <c r="S30" s="103"/>
      <c r="T30" s="103"/>
      <c r="U30" s="103"/>
      <c r="V30" s="103">
        <v>34.844000000000001</v>
      </c>
      <c r="W30" s="103">
        <v>34.840000000000003</v>
      </c>
      <c r="X30" s="103">
        <v>34.844000000000001</v>
      </c>
      <c r="Y30" s="103">
        <v>2</v>
      </c>
      <c r="Z30" s="103">
        <v>2</v>
      </c>
      <c r="AA30" s="103">
        <v>2</v>
      </c>
      <c r="AB30" s="103">
        <v>29</v>
      </c>
      <c r="AC30" s="103">
        <v>29</v>
      </c>
      <c r="AD30" s="83">
        <v>29</v>
      </c>
      <c r="AE30" s="101">
        <v>4.1559999999999997</v>
      </c>
      <c r="AF30" s="101">
        <v>3</v>
      </c>
    </row>
    <row r="31" spans="1:32" s="6" customFormat="1" ht="47.25" customHeight="1">
      <c r="A31" s="4">
        <f t="shared" si="0"/>
        <v>55</v>
      </c>
      <c r="B31" s="4">
        <f t="shared" si="1"/>
        <v>26</v>
      </c>
      <c r="C31" s="7">
        <v>935</v>
      </c>
      <c r="D31" s="145" t="s">
        <v>42</v>
      </c>
      <c r="E31" s="18" t="s">
        <v>79</v>
      </c>
      <c r="F31" s="19" t="s">
        <v>43</v>
      </c>
      <c r="G31" s="5"/>
      <c r="H31" s="92"/>
      <c r="I31" s="92"/>
      <c r="J31" s="92"/>
      <c r="K31" s="93" t="s">
        <v>165</v>
      </c>
      <c r="L31" s="93" t="s">
        <v>166</v>
      </c>
      <c r="M31" s="118"/>
      <c r="N31" s="93" t="s">
        <v>188</v>
      </c>
      <c r="O31" s="92">
        <v>102</v>
      </c>
      <c r="P31" s="92">
        <v>51</v>
      </c>
      <c r="Q31" s="92">
        <v>51</v>
      </c>
      <c r="R31" s="92">
        <v>51</v>
      </c>
      <c r="S31" s="157"/>
      <c r="T31" s="92"/>
      <c r="U31" s="92"/>
      <c r="V31" s="92">
        <v>33.659999999999997</v>
      </c>
      <c r="W31" s="92">
        <v>33.659999999999997</v>
      </c>
      <c r="X31" s="92">
        <v>33.659999999999997</v>
      </c>
      <c r="Y31" s="92">
        <v>5.34</v>
      </c>
      <c r="Z31" s="92">
        <v>5.34</v>
      </c>
      <c r="AA31" s="92">
        <v>5.34</v>
      </c>
      <c r="AB31" s="92">
        <v>8</v>
      </c>
      <c r="AC31" s="92">
        <v>8</v>
      </c>
      <c r="AD31" s="119">
        <v>8</v>
      </c>
      <c r="AE31" s="120">
        <v>4</v>
      </c>
      <c r="AF31" s="120">
        <v>4</v>
      </c>
    </row>
    <row r="32" spans="1:32" s="6" customFormat="1" ht="85.5" customHeight="1">
      <c r="A32" s="4">
        <f t="shared" si="0"/>
        <v>56</v>
      </c>
      <c r="B32" s="4">
        <f t="shared" si="1"/>
        <v>27</v>
      </c>
      <c r="C32" s="7">
        <v>35</v>
      </c>
      <c r="D32" s="12" t="s">
        <v>48</v>
      </c>
      <c r="E32" s="18" t="s">
        <v>79</v>
      </c>
      <c r="F32" s="19" t="s">
        <v>72</v>
      </c>
      <c r="G32" s="116" t="s">
        <v>27</v>
      </c>
      <c r="H32" s="92"/>
      <c r="I32" s="92"/>
      <c r="J32" s="92"/>
      <c r="K32" s="114" t="s">
        <v>34</v>
      </c>
      <c r="L32" s="114" t="s">
        <v>35</v>
      </c>
      <c r="M32" s="103"/>
      <c r="N32" s="114" t="s">
        <v>172</v>
      </c>
      <c r="O32" s="110">
        <v>298</v>
      </c>
      <c r="P32" s="103">
        <v>145</v>
      </c>
      <c r="Q32" s="103">
        <v>145</v>
      </c>
      <c r="R32" s="103">
        <v>145</v>
      </c>
      <c r="S32" s="103"/>
      <c r="T32" s="103"/>
      <c r="U32" s="103"/>
      <c r="V32" s="103">
        <v>133</v>
      </c>
      <c r="W32" s="103">
        <v>133</v>
      </c>
      <c r="X32" s="103">
        <v>133</v>
      </c>
      <c r="Y32" s="103">
        <v>5</v>
      </c>
      <c r="Z32" s="103">
        <v>5</v>
      </c>
      <c r="AA32" s="103">
        <v>5</v>
      </c>
      <c r="AB32" s="103">
        <v>13.7</v>
      </c>
      <c r="AC32" s="103">
        <v>13.7</v>
      </c>
      <c r="AD32" s="83">
        <v>13.7</v>
      </c>
      <c r="AE32" s="101">
        <v>1.3</v>
      </c>
      <c r="AF32" s="101">
        <v>1.3</v>
      </c>
    </row>
    <row r="33" spans="1:32" s="6" customFormat="1" ht="47.25" customHeight="1">
      <c r="A33" s="4">
        <f t="shared" si="0"/>
        <v>57</v>
      </c>
      <c r="B33" s="4">
        <f t="shared" si="1"/>
        <v>28</v>
      </c>
      <c r="C33" s="7">
        <v>939</v>
      </c>
      <c r="D33" s="145" t="s">
        <v>42</v>
      </c>
      <c r="E33" s="18" t="s">
        <v>79</v>
      </c>
      <c r="F33" s="19" t="s">
        <v>43</v>
      </c>
      <c r="G33" s="5"/>
      <c r="H33" s="92"/>
      <c r="I33" s="92"/>
      <c r="J33" s="92"/>
      <c r="K33" s="93" t="s">
        <v>167</v>
      </c>
      <c r="L33" s="93" t="s">
        <v>166</v>
      </c>
      <c r="M33" s="118"/>
      <c r="N33" s="93" t="s">
        <v>188</v>
      </c>
      <c r="O33" s="92">
        <v>83</v>
      </c>
      <c r="P33" s="92">
        <v>41.5</v>
      </c>
      <c r="Q33" s="92">
        <v>41.5</v>
      </c>
      <c r="R33" s="92">
        <v>41.5</v>
      </c>
      <c r="S33" s="157"/>
      <c r="T33" s="92"/>
      <c r="U33" s="92"/>
      <c r="V33" s="92">
        <v>27.39</v>
      </c>
      <c r="W33" s="92">
        <v>27.39</v>
      </c>
      <c r="X33" s="92">
        <v>27.39</v>
      </c>
      <c r="Y33" s="92">
        <v>4.5</v>
      </c>
      <c r="Z33" s="92">
        <v>4.5</v>
      </c>
      <c r="AA33" s="92">
        <v>4.5</v>
      </c>
      <c r="AB33" s="92">
        <v>6</v>
      </c>
      <c r="AC33" s="92">
        <v>6</v>
      </c>
      <c r="AD33" s="119">
        <v>6</v>
      </c>
      <c r="AE33" s="120">
        <v>3.61</v>
      </c>
      <c r="AF33" s="120">
        <v>3.61</v>
      </c>
    </row>
    <row r="34" spans="1:32" s="6" customFormat="1" ht="85.5" customHeight="1">
      <c r="A34" s="4">
        <f t="shared" si="0"/>
        <v>58</v>
      </c>
      <c r="B34" s="4">
        <f t="shared" si="1"/>
        <v>29</v>
      </c>
      <c r="C34" s="7">
        <v>61</v>
      </c>
      <c r="D34" s="12" t="s">
        <v>44</v>
      </c>
      <c r="E34" s="18" t="s">
        <v>79</v>
      </c>
      <c r="F34" s="19" t="s">
        <v>72</v>
      </c>
      <c r="G34" s="116" t="s">
        <v>27</v>
      </c>
      <c r="H34" s="92"/>
      <c r="I34" s="92"/>
      <c r="J34" s="92"/>
      <c r="K34" s="114" t="s">
        <v>36</v>
      </c>
      <c r="L34" s="114" t="s">
        <v>35</v>
      </c>
      <c r="M34" s="103"/>
      <c r="N34" s="114" t="s">
        <v>173</v>
      </c>
      <c r="O34" s="110">
        <v>299.80200000000002</v>
      </c>
      <c r="P34" s="103">
        <v>148</v>
      </c>
      <c r="Q34" s="103">
        <v>148</v>
      </c>
      <c r="R34" s="103">
        <v>148</v>
      </c>
      <c r="S34" s="103"/>
      <c r="T34" s="103"/>
      <c r="U34" s="103"/>
      <c r="V34" s="103">
        <v>131.28700000000001</v>
      </c>
      <c r="W34" s="103">
        <v>131.28700000000001</v>
      </c>
      <c r="X34" s="103">
        <v>131.28700000000001</v>
      </c>
      <c r="Y34" s="103">
        <v>3</v>
      </c>
      <c r="Z34" s="103">
        <v>3</v>
      </c>
      <c r="AA34" s="103">
        <v>3</v>
      </c>
      <c r="AB34" s="103">
        <v>15</v>
      </c>
      <c r="AC34" s="103">
        <v>9.7970000000000006</v>
      </c>
      <c r="AD34" s="83">
        <v>9.7970000000000006</v>
      </c>
      <c r="AE34" s="101">
        <v>2.5150000000000001</v>
      </c>
      <c r="AF34" s="101">
        <v>2.5150000000000001</v>
      </c>
    </row>
    <row r="35" spans="1:32" s="6" customFormat="1" ht="86.25" customHeight="1">
      <c r="A35" s="4">
        <f t="shared" si="0"/>
        <v>59</v>
      </c>
      <c r="B35" s="4">
        <f t="shared" si="1"/>
        <v>30</v>
      </c>
      <c r="C35" s="7">
        <v>1421</v>
      </c>
      <c r="D35" s="12" t="s">
        <v>45</v>
      </c>
      <c r="E35" s="18" t="s">
        <v>79</v>
      </c>
      <c r="F35" s="19" t="s">
        <v>46</v>
      </c>
      <c r="G35" s="116" t="s">
        <v>27</v>
      </c>
      <c r="H35" s="92"/>
      <c r="I35" s="92"/>
      <c r="J35" s="92"/>
      <c r="K35" s="114" t="s">
        <v>37</v>
      </c>
      <c r="L35" s="114" t="s">
        <v>35</v>
      </c>
      <c r="M35" s="103"/>
      <c r="N35" s="114" t="s">
        <v>174</v>
      </c>
      <c r="O35" s="110">
        <v>298.25099999999998</v>
      </c>
      <c r="P35" s="103">
        <v>100</v>
      </c>
      <c r="Q35" s="103">
        <v>100</v>
      </c>
      <c r="R35" s="103">
        <v>100</v>
      </c>
      <c r="S35" s="103"/>
      <c r="T35" s="103"/>
      <c r="U35" s="103"/>
      <c r="V35" s="103">
        <v>174.39</v>
      </c>
      <c r="W35" s="103">
        <v>174.39</v>
      </c>
      <c r="X35" s="103">
        <v>174.39</v>
      </c>
      <c r="Y35" s="103">
        <v>3</v>
      </c>
      <c r="Z35" s="103">
        <v>3</v>
      </c>
      <c r="AA35" s="103">
        <v>3</v>
      </c>
      <c r="AB35" s="103">
        <v>17.579999999999998</v>
      </c>
      <c r="AC35" s="103">
        <v>17.579999999999998</v>
      </c>
      <c r="AD35" s="83">
        <v>17.579999999999998</v>
      </c>
      <c r="AE35" s="101">
        <v>3.2759999999999998</v>
      </c>
      <c r="AF35" s="101">
        <v>3.2759999999999998</v>
      </c>
    </row>
    <row r="36" spans="1:32" s="6" customFormat="1" ht="80.25" customHeight="1">
      <c r="A36" s="42">
        <f>A35+1</f>
        <v>60</v>
      </c>
      <c r="B36" s="42">
        <f>B35+1</f>
        <v>31</v>
      </c>
      <c r="C36" s="7">
        <v>1585</v>
      </c>
      <c r="D36" s="12" t="s">
        <v>61</v>
      </c>
      <c r="E36" s="18" t="s">
        <v>79</v>
      </c>
      <c r="F36" s="19" t="s">
        <v>71</v>
      </c>
      <c r="G36" s="49" t="s">
        <v>106</v>
      </c>
      <c r="H36" s="92"/>
      <c r="I36" s="92"/>
      <c r="J36" s="92"/>
      <c r="K36" s="48" t="s">
        <v>168</v>
      </c>
      <c r="L36" s="49" t="s">
        <v>169</v>
      </c>
      <c r="M36" s="49"/>
      <c r="N36" s="48" t="s">
        <v>185</v>
      </c>
      <c r="O36" s="146">
        <v>40</v>
      </c>
      <c r="P36" s="147">
        <v>18</v>
      </c>
      <c r="Q36" s="147">
        <v>18</v>
      </c>
      <c r="R36" s="147">
        <v>18</v>
      </c>
      <c r="S36" s="148">
        <v>0</v>
      </c>
      <c r="T36" s="148">
        <v>0</v>
      </c>
      <c r="U36" s="148">
        <v>0</v>
      </c>
      <c r="V36" s="149">
        <v>13.9</v>
      </c>
      <c r="W36" s="150">
        <v>13.9</v>
      </c>
      <c r="X36" s="150">
        <v>13.9</v>
      </c>
      <c r="Y36" s="150">
        <v>2</v>
      </c>
      <c r="Z36" s="150">
        <v>2</v>
      </c>
      <c r="AA36" s="150">
        <v>2</v>
      </c>
      <c r="AB36" s="150">
        <v>2</v>
      </c>
      <c r="AC36" s="150">
        <v>2</v>
      </c>
      <c r="AD36" s="52">
        <v>2</v>
      </c>
      <c r="AE36" s="53">
        <v>4.0999999999999996</v>
      </c>
      <c r="AF36" s="53">
        <v>4.0999999999999996</v>
      </c>
    </row>
    <row r="37" spans="1:32" ht="27" customHeight="1">
      <c r="A37" s="42">
        <f>A36+1</f>
        <v>61</v>
      </c>
      <c r="B37" s="42">
        <f>B36+1</f>
        <v>32</v>
      </c>
      <c r="H37"/>
      <c r="I37"/>
      <c r="J37"/>
      <c r="R37" s="144">
        <f>SUM(R6:R36)</f>
        <v>3540.779</v>
      </c>
    </row>
    <row r="38" spans="1:32" ht="23.25" customHeight="1">
      <c r="H38"/>
      <c r="I38"/>
      <c r="J38"/>
    </row>
    <row r="39" spans="1:32" ht="28.5" customHeight="1"/>
    <row r="40" spans="1:32" ht="75.75" customHeight="1">
      <c r="D40" s="143" t="s">
        <v>186</v>
      </c>
    </row>
  </sheetData>
  <mergeCells count="1">
    <mergeCell ref="A2:AF2"/>
  </mergeCells>
  <phoneticPr fontId="14" type="noConversion"/>
  <hyperlinks>
    <hyperlink ref="L26" r:id="rId1" display="https://www.dzo.com.ua/tenders/1263705/bid/cfcd208495d565ef66e7dff9f98764da/info"/>
  </hyperlinks>
  <pageMargins left="0.11811023622047245" right="0.11811023622047245" top="0.19685039370078741" bottom="0.19685039370078741" header="0.31496062992125984" footer="0.31496062992125984"/>
  <pageSetup paperSize="9" scale="23" fitToHeight="50" orientation="landscape" verticalDpi="0" r:id="rId2"/>
  <headerFooter>
    <oddFooter>&amp;R&amp;P</oddFooter>
  </headerFooter>
  <rowBreaks count="1" manualBreakCount="1">
    <brk id="4" max="31" man="1"/>
  </rowBreaks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view="pageBreakPreview" topLeftCell="A13" zoomScale="50" zoomScaleNormal="70" zoomScaleSheetLayoutView="50" workbookViewId="0">
      <selection activeCell="D6" sqref="D6"/>
    </sheetView>
  </sheetViews>
  <sheetFormatPr defaultColWidth="23.375" defaultRowHeight="75.75" customHeight="1"/>
  <cols>
    <col min="1" max="1" width="5" customWidth="1"/>
    <col min="2" max="2" width="6.375" customWidth="1"/>
    <col min="3" max="3" width="7.75" customWidth="1"/>
    <col min="4" max="4" width="62.5" customWidth="1"/>
    <col min="5" max="5" width="17.375" customWidth="1"/>
    <col min="6" max="6" width="16" customWidth="1"/>
    <col min="7" max="7" width="17.375" customWidth="1"/>
    <col min="8" max="8" width="15.25" customWidth="1"/>
    <col min="9" max="9" width="18.375" customWidth="1"/>
    <col min="10" max="10" width="15.25" customWidth="1"/>
    <col min="11" max="11" width="19.5" customWidth="1"/>
    <col min="12" max="12" width="18.375" customWidth="1"/>
    <col min="13" max="13" width="18" customWidth="1"/>
    <col min="14" max="14" width="14.875" customWidth="1"/>
    <col min="15" max="15" width="12" customWidth="1"/>
    <col min="16" max="16" width="12.375" customWidth="1"/>
    <col min="17" max="19" width="15.5" customWidth="1"/>
  </cols>
  <sheetData>
    <row r="1" spans="1:19" s="10" customFormat="1" ht="24.75" customHeight="1">
      <c r="A1" s="11"/>
      <c r="B1" s="11"/>
      <c r="C1" s="11"/>
      <c r="D1" s="9"/>
      <c r="E1" s="28"/>
    </row>
    <row r="2" spans="1:19" ht="90" customHeight="1">
      <c r="A2" s="159" t="s">
        <v>26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ht="19.5" customHeight="1">
      <c r="A3" s="31"/>
      <c r="B3" s="31"/>
      <c r="C3" s="31"/>
      <c r="D3" s="3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 t="s">
        <v>57</v>
      </c>
    </row>
    <row r="4" spans="1:19" s="2" customFormat="1" ht="141.75" customHeight="1">
      <c r="A4" s="3" t="s">
        <v>92</v>
      </c>
      <c r="B4" s="3" t="s">
        <v>47</v>
      </c>
      <c r="C4" s="3" t="s">
        <v>93</v>
      </c>
      <c r="D4" s="1" t="s">
        <v>94</v>
      </c>
      <c r="E4" s="34" t="s">
        <v>21</v>
      </c>
      <c r="F4" s="22" t="s">
        <v>4</v>
      </c>
      <c r="G4" s="22" t="s">
        <v>5</v>
      </c>
      <c r="H4" s="22" t="s">
        <v>6</v>
      </c>
      <c r="I4" s="22" t="s">
        <v>10</v>
      </c>
      <c r="J4" s="22" t="s">
        <v>11</v>
      </c>
      <c r="K4" s="22" t="s">
        <v>12</v>
      </c>
      <c r="L4" s="22" t="s">
        <v>13</v>
      </c>
      <c r="M4" s="22" t="s">
        <v>14</v>
      </c>
      <c r="N4" s="22" t="s">
        <v>15</v>
      </c>
      <c r="O4" s="22" t="s">
        <v>16</v>
      </c>
      <c r="P4" s="22" t="s">
        <v>17</v>
      </c>
      <c r="Q4" s="24" t="s">
        <v>18</v>
      </c>
      <c r="R4" s="24" t="s">
        <v>19</v>
      </c>
      <c r="S4" s="24" t="s">
        <v>20</v>
      </c>
    </row>
    <row r="5" spans="1:19" s="17" customFormat="1" ht="24.75" customHeight="1">
      <c r="A5" s="8"/>
      <c r="B5" s="8">
        <v>31</v>
      </c>
      <c r="C5" s="8"/>
      <c r="D5" s="21" t="s">
        <v>83</v>
      </c>
      <c r="E5" s="35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26"/>
      <c r="R5" s="27"/>
      <c r="S5" s="27"/>
    </row>
    <row r="6" spans="1:19" s="6" customFormat="1" ht="75.75" customHeight="1">
      <c r="A6" s="4">
        <v>30</v>
      </c>
      <c r="B6" s="4">
        <v>1</v>
      </c>
      <c r="C6" s="7">
        <v>384</v>
      </c>
      <c r="D6" s="12" t="s">
        <v>81</v>
      </c>
      <c r="E6" s="79">
        <v>100.575</v>
      </c>
      <c r="F6" s="79">
        <v>50.286999999999999</v>
      </c>
      <c r="G6" s="76"/>
      <c r="H6" s="76"/>
      <c r="I6" s="79">
        <v>21.965</v>
      </c>
      <c r="J6" s="76">
        <v>21.965</v>
      </c>
      <c r="K6" s="76">
        <v>21.965</v>
      </c>
      <c r="L6" s="79">
        <v>10.058</v>
      </c>
      <c r="M6" s="76">
        <v>10.58</v>
      </c>
      <c r="N6" s="76">
        <v>10.58</v>
      </c>
      <c r="O6" s="79">
        <v>11.768000000000001</v>
      </c>
      <c r="P6" s="76">
        <v>11.768000000000001</v>
      </c>
      <c r="Q6" s="26">
        <v>11.77</v>
      </c>
      <c r="R6" s="79">
        <v>6.4969999999999999</v>
      </c>
      <c r="S6" s="27">
        <f ca="1">інше1!$G6+інше1!$J6+інше1!$M6+інше1!$P6</f>
        <v>44.313000000000002</v>
      </c>
    </row>
    <row r="7" spans="1:19" s="6" customFormat="1" ht="77.25" customHeight="1">
      <c r="A7" s="4">
        <f>A6+1</f>
        <v>31</v>
      </c>
      <c r="B7" s="4">
        <f>B6+1</f>
        <v>2</v>
      </c>
      <c r="C7" s="7">
        <v>376</v>
      </c>
      <c r="D7" s="12" t="s">
        <v>56</v>
      </c>
      <c r="E7" s="79">
        <v>196.995</v>
      </c>
      <c r="F7" s="79">
        <v>98.497</v>
      </c>
      <c r="G7" s="76"/>
      <c r="H7" s="76"/>
      <c r="I7" s="79">
        <v>42.991999999999997</v>
      </c>
      <c r="J7" s="76">
        <v>42.991999999999997</v>
      </c>
      <c r="K7" s="76">
        <v>42.991999999999997</v>
      </c>
      <c r="L7" s="79">
        <v>19.7</v>
      </c>
      <c r="M7" s="76">
        <v>19.7</v>
      </c>
      <c r="N7" s="76">
        <v>19.7</v>
      </c>
      <c r="O7" s="79">
        <v>24.821999999999999</v>
      </c>
      <c r="P7" s="76">
        <v>24.821999999999999</v>
      </c>
      <c r="Q7" s="26">
        <v>24.82</v>
      </c>
      <c r="R7" s="79">
        <v>10.984</v>
      </c>
      <c r="S7" s="27">
        <f ca="1">інше1!$G7+інше1!$J7+інше1!$M7+інше1!$P7</f>
        <v>87.513999999999996</v>
      </c>
    </row>
    <row r="8" spans="1:19" s="6" customFormat="1" ht="75.75" customHeight="1">
      <c r="A8" s="4">
        <f t="shared" ref="A8:B23" si="0">A7+1</f>
        <v>32</v>
      </c>
      <c r="B8" s="4">
        <f>B7+1</f>
        <v>3</v>
      </c>
      <c r="C8" s="7">
        <v>379</v>
      </c>
      <c r="D8" s="20" t="s">
        <v>55</v>
      </c>
      <c r="E8" s="79">
        <v>190.27</v>
      </c>
      <c r="F8" s="79">
        <v>95.135000000000005</v>
      </c>
      <c r="G8" s="76"/>
      <c r="H8" s="76"/>
      <c r="I8" s="79">
        <v>41.618000000000002</v>
      </c>
      <c r="J8" s="76">
        <v>41.618000000000002</v>
      </c>
      <c r="K8" s="76">
        <v>41.618000000000002</v>
      </c>
      <c r="L8" s="79">
        <v>19.027999999999999</v>
      </c>
      <c r="M8" s="76">
        <v>19.02</v>
      </c>
      <c r="N8" s="76">
        <v>19.02</v>
      </c>
      <c r="O8" s="79">
        <v>24.164000000000001</v>
      </c>
      <c r="P8" s="76">
        <v>24.164000000000001</v>
      </c>
      <c r="Q8" s="26">
        <v>24.16</v>
      </c>
      <c r="R8" s="79">
        <v>10.324999999999999</v>
      </c>
      <c r="S8" s="27">
        <f ca="1">інше1!$G8+інше1!$J8+інше1!$M8+інше1!$P8</f>
        <v>84.802000000000007</v>
      </c>
    </row>
    <row r="9" spans="1:19" s="6" customFormat="1" ht="64.5" customHeight="1">
      <c r="A9" s="4">
        <f t="shared" si="0"/>
        <v>33</v>
      </c>
      <c r="B9" s="4">
        <f t="shared" si="0"/>
        <v>4</v>
      </c>
      <c r="C9" s="7">
        <v>223</v>
      </c>
      <c r="D9" s="12" t="s">
        <v>50</v>
      </c>
      <c r="E9" s="79">
        <v>396.44600000000003</v>
      </c>
      <c r="F9" s="79">
        <v>195</v>
      </c>
      <c r="G9" s="76"/>
      <c r="H9" s="76"/>
      <c r="I9" s="79">
        <v>130</v>
      </c>
      <c r="J9" s="76">
        <v>130</v>
      </c>
      <c r="K9" s="76">
        <v>130</v>
      </c>
      <c r="L9" s="79">
        <v>42</v>
      </c>
      <c r="M9" s="76">
        <v>27.95</v>
      </c>
      <c r="N9" s="76"/>
      <c r="O9" s="79">
        <v>8.4659999999999993</v>
      </c>
      <c r="P9" s="76">
        <v>8.4659999999999993</v>
      </c>
      <c r="Q9" s="26"/>
      <c r="R9" s="79">
        <v>21</v>
      </c>
      <c r="S9" s="27">
        <f ca="1">інше1!$G9+інше1!$J9+інше1!$M9+інше1!$P9</f>
        <v>166.416</v>
      </c>
    </row>
    <row r="10" spans="1:19" s="6" customFormat="1" ht="37.5">
      <c r="A10" s="4">
        <f t="shared" si="0"/>
        <v>34</v>
      </c>
      <c r="B10" s="4">
        <f t="shared" si="0"/>
        <v>5</v>
      </c>
      <c r="C10" s="7">
        <v>227</v>
      </c>
      <c r="D10" s="12" t="s">
        <v>88</v>
      </c>
      <c r="E10" s="79">
        <v>138.66</v>
      </c>
      <c r="F10" s="79">
        <v>65</v>
      </c>
      <c r="G10" s="76">
        <v>65</v>
      </c>
      <c r="H10" s="76">
        <v>65</v>
      </c>
      <c r="I10" s="79">
        <v>49</v>
      </c>
      <c r="J10" s="76">
        <v>49</v>
      </c>
      <c r="K10" s="76">
        <v>49</v>
      </c>
      <c r="L10" s="79">
        <v>9</v>
      </c>
      <c r="M10" s="76">
        <v>9</v>
      </c>
      <c r="N10" s="76"/>
      <c r="O10" s="79">
        <v>15.66</v>
      </c>
      <c r="P10" s="76">
        <v>15.66</v>
      </c>
      <c r="Q10" s="26"/>
      <c r="R10" s="79">
        <v>0</v>
      </c>
      <c r="S10" s="27">
        <f ca="1">інше1!$G10+інше1!$J10+інше1!$M10+інше1!$P10</f>
        <v>138.66</v>
      </c>
    </row>
    <row r="11" spans="1:19" s="6" customFormat="1" ht="62.25" customHeight="1">
      <c r="A11" s="4">
        <f t="shared" si="0"/>
        <v>35</v>
      </c>
      <c r="B11" s="4">
        <f t="shared" si="0"/>
        <v>6</v>
      </c>
      <c r="C11" s="7">
        <v>302</v>
      </c>
      <c r="D11" s="12" t="s">
        <v>89</v>
      </c>
      <c r="E11" s="79">
        <v>299.43299999999999</v>
      </c>
      <c r="F11" s="79">
        <v>145</v>
      </c>
      <c r="G11" s="76">
        <v>144.99199999999999</v>
      </c>
      <c r="H11" s="76">
        <v>144.99199999999999</v>
      </c>
      <c r="I11" s="79">
        <v>103.43300000000001</v>
      </c>
      <c r="J11" s="76">
        <v>103.43300000000001</v>
      </c>
      <c r="K11" s="76">
        <v>103.43300000000001</v>
      </c>
      <c r="L11" s="79">
        <v>5</v>
      </c>
      <c r="M11" s="76">
        <v>5</v>
      </c>
      <c r="N11" s="76">
        <v>5</v>
      </c>
      <c r="O11" s="79">
        <v>32.695</v>
      </c>
      <c r="P11" s="76">
        <v>32.128999999999998</v>
      </c>
      <c r="Q11" s="26">
        <v>32.139000000000003</v>
      </c>
      <c r="R11" s="79">
        <v>13.305</v>
      </c>
      <c r="S11" s="27">
        <f ca="1">інше1!$G11+інше1!$J11+інше1!$M11+інше1!$P11</f>
        <v>285.55400000000003</v>
      </c>
    </row>
    <row r="12" spans="1:19" s="6" customFormat="1" ht="66.75" customHeight="1">
      <c r="A12" s="4">
        <f t="shared" si="0"/>
        <v>36</v>
      </c>
      <c r="B12" s="4">
        <f t="shared" si="0"/>
        <v>7</v>
      </c>
      <c r="C12" s="7">
        <v>1169</v>
      </c>
      <c r="D12" s="12" t="s">
        <v>51</v>
      </c>
      <c r="E12" s="79">
        <v>298.637</v>
      </c>
      <c r="F12" s="79">
        <v>146.33199999999999</v>
      </c>
      <c r="G12" s="76"/>
      <c r="H12" s="76"/>
      <c r="I12" s="79">
        <v>101.536</v>
      </c>
      <c r="J12" s="76">
        <v>101.536</v>
      </c>
      <c r="K12" s="76">
        <v>101.536</v>
      </c>
      <c r="L12" s="79">
        <v>5.9720000000000004</v>
      </c>
      <c r="M12" s="76">
        <v>5.9720000000000004</v>
      </c>
      <c r="N12" s="76">
        <v>5.9720000000000004</v>
      </c>
      <c r="O12" s="79">
        <v>17.917999999999999</v>
      </c>
      <c r="P12" s="76">
        <v>4.03</v>
      </c>
      <c r="Q12" s="26">
        <v>4.03</v>
      </c>
      <c r="R12" s="79">
        <v>26.876999999999999</v>
      </c>
      <c r="S12" s="27">
        <f ca="1">інше1!$G12+інше1!$J12+інше1!$M12+інше1!$P12</f>
        <v>111.538</v>
      </c>
    </row>
    <row r="13" spans="1:19" s="6" customFormat="1" ht="68.25" customHeight="1">
      <c r="A13" s="4">
        <f t="shared" si="0"/>
        <v>37</v>
      </c>
      <c r="B13" s="4">
        <f t="shared" si="0"/>
        <v>8</v>
      </c>
      <c r="C13" s="7">
        <v>170</v>
      </c>
      <c r="D13" s="12" t="s">
        <v>91</v>
      </c>
      <c r="E13" s="79">
        <v>281.45400000000001</v>
      </c>
      <c r="F13" s="79">
        <v>140</v>
      </c>
      <c r="G13" s="76">
        <v>140</v>
      </c>
      <c r="H13" s="76">
        <v>140</v>
      </c>
      <c r="I13" s="79">
        <v>123.87</v>
      </c>
      <c r="J13" s="76">
        <v>123.87</v>
      </c>
      <c r="K13" s="76">
        <v>123.87</v>
      </c>
      <c r="L13" s="79">
        <v>3</v>
      </c>
      <c r="M13" s="76">
        <v>3</v>
      </c>
      <c r="N13" s="76">
        <v>3</v>
      </c>
      <c r="O13" s="79">
        <v>12.5</v>
      </c>
      <c r="P13" s="76">
        <v>12.5</v>
      </c>
      <c r="Q13" s="26">
        <v>12.5</v>
      </c>
      <c r="R13" s="79">
        <v>2.0840000000000001</v>
      </c>
      <c r="S13" s="27">
        <f ca="1">інше1!$G13+інше1!$J13+інше1!$M13+інше1!$P13</f>
        <v>279.37</v>
      </c>
    </row>
    <row r="14" spans="1:19" s="6" customFormat="1" ht="68.25" customHeight="1">
      <c r="A14" s="4">
        <f t="shared" si="0"/>
        <v>38</v>
      </c>
      <c r="B14" s="4">
        <f t="shared" si="0"/>
        <v>9</v>
      </c>
      <c r="C14" s="7">
        <v>395</v>
      </c>
      <c r="D14" s="12" t="s">
        <v>59</v>
      </c>
      <c r="E14" s="84">
        <v>400</v>
      </c>
      <c r="F14" s="76">
        <v>195</v>
      </c>
      <c r="G14" s="76"/>
      <c r="H14" s="76"/>
      <c r="I14" s="76">
        <v>167.77199999999999</v>
      </c>
      <c r="J14" s="76">
        <v>167.19900000000001</v>
      </c>
      <c r="K14" s="76"/>
      <c r="L14" s="76">
        <v>5</v>
      </c>
      <c r="M14" s="76">
        <v>5</v>
      </c>
      <c r="N14" s="76"/>
      <c r="O14" s="76">
        <v>28</v>
      </c>
      <c r="P14" s="76">
        <v>28</v>
      </c>
      <c r="Q14" s="26"/>
      <c r="R14" s="27">
        <v>4.2279999999999998</v>
      </c>
      <c r="S14" s="27">
        <f ca="1">інше1!$G14+інше1!$J14+інше1!$M14+інше1!$P14</f>
        <v>200.19900000000001</v>
      </c>
    </row>
    <row r="15" spans="1:19" s="6" customFormat="1" ht="77.25" customHeight="1">
      <c r="A15" s="4">
        <f t="shared" si="0"/>
        <v>39</v>
      </c>
      <c r="B15" s="4">
        <f t="shared" si="0"/>
        <v>10</v>
      </c>
      <c r="C15" s="7">
        <v>385</v>
      </c>
      <c r="D15" s="12" t="s">
        <v>98</v>
      </c>
      <c r="E15" s="77">
        <v>123.861</v>
      </c>
      <c r="F15" s="86">
        <v>61.93</v>
      </c>
      <c r="G15" s="85"/>
      <c r="H15" s="85"/>
      <c r="I15" s="86">
        <v>27.119</v>
      </c>
      <c r="J15" s="85">
        <v>27.119</v>
      </c>
      <c r="K15" s="85">
        <v>27.119</v>
      </c>
      <c r="L15" s="86">
        <v>12.387</v>
      </c>
      <c r="M15" s="85">
        <v>12.387</v>
      </c>
      <c r="N15" s="85">
        <v>12.387</v>
      </c>
      <c r="O15" s="86">
        <v>15.135999999999999</v>
      </c>
      <c r="P15" s="85">
        <v>15.135999999999999</v>
      </c>
      <c r="Q15" s="26">
        <v>15.135999999999999</v>
      </c>
      <c r="R15" s="86">
        <v>7.2889999999999997</v>
      </c>
      <c r="S15" s="27">
        <f ca="1">інше1!$G15+інше1!$J15+інше1!$M15+інше1!$P15</f>
        <v>54.641999999999996</v>
      </c>
    </row>
    <row r="16" spans="1:19" s="6" customFormat="1" ht="63" customHeight="1">
      <c r="A16" s="4">
        <f t="shared" si="0"/>
        <v>40</v>
      </c>
      <c r="B16" s="4">
        <f t="shared" si="0"/>
        <v>11</v>
      </c>
      <c r="C16" s="7">
        <v>415</v>
      </c>
      <c r="D16" s="12" t="s">
        <v>100</v>
      </c>
      <c r="E16" s="77">
        <v>199.52199999999999</v>
      </c>
      <c r="F16" s="86">
        <v>99.760999999999996</v>
      </c>
      <c r="G16" s="85">
        <v>97.760999999999996</v>
      </c>
      <c r="H16" s="85">
        <v>95.79</v>
      </c>
      <c r="I16" s="86">
        <v>43.610999999999997</v>
      </c>
      <c r="J16" s="85">
        <v>43.610999999999997</v>
      </c>
      <c r="K16" s="85">
        <v>43.610999999999997</v>
      </c>
      <c r="L16" s="86">
        <v>19.952999999999999</v>
      </c>
      <c r="M16" s="85">
        <v>19.952999999999999</v>
      </c>
      <c r="N16" s="85">
        <v>19.952999999999999</v>
      </c>
      <c r="O16" s="86">
        <v>28.731999999999999</v>
      </c>
      <c r="P16" s="85">
        <v>28.731999999999999</v>
      </c>
      <c r="Q16" s="26">
        <v>28.731999999999999</v>
      </c>
      <c r="R16" s="86">
        <v>7.4649999999999999</v>
      </c>
      <c r="S16" s="27">
        <f ca="1">інше1!$G16+інше1!$J16+інше1!$M16+інше1!$P16</f>
        <v>190.05699999999999</v>
      </c>
    </row>
    <row r="17" spans="1:19" s="6" customFormat="1" ht="61.5" customHeight="1">
      <c r="A17" s="4">
        <f t="shared" si="0"/>
        <v>41</v>
      </c>
      <c r="B17" s="4">
        <f t="shared" si="0"/>
        <v>12</v>
      </c>
      <c r="C17" s="7">
        <v>449</v>
      </c>
      <c r="D17" s="12" t="s">
        <v>58</v>
      </c>
      <c r="E17" s="77">
        <v>199.04900000000001</v>
      </c>
      <c r="F17" s="86">
        <v>97</v>
      </c>
      <c r="G17" s="85">
        <v>97</v>
      </c>
      <c r="H17" s="85">
        <v>97</v>
      </c>
      <c r="I17" s="86">
        <v>85.608999999999995</v>
      </c>
      <c r="J17" s="85">
        <v>85.608999999999995</v>
      </c>
      <c r="K17" s="85">
        <v>85.608999999999995</v>
      </c>
      <c r="L17" s="86">
        <v>2</v>
      </c>
      <c r="M17" s="85">
        <v>2</v>
      </c>
      <c r="N17" s="85">
        <v>2</v>
      </c>
      <c r="O17" s="86">
        <v>10</v>
      </c>
      <c r="P17" s="85">
        <v>10</v>
      </c>
      <c r="Q17" s="26">
        <v>10</v>
      </c>
      <c r="R17" s="86">
        <v>4.4400000000000004</v>
      </c>
      <c r="S17" s="27">
        <f ca="1">інше1!$G17+інше1!$J17+інше1!$M17+інше1!$P17</f>
        <v>194.60899999999998</v>
      </c>
    </row>
    <row r="18" spans="1:19" s="6" customFormat="1" ht="68.25" customHeight="1">
      <c r="A18" s="4">
        <f t="shared" si="0"/>
        <v>42</v>
      </c>
      <c r="B18" s="4">
        <f t="shared" si="0"/>
        <v>13</v>
      </c>
      <c r="C18" s="7">
        <v>1411</v>
      </c>
      <c r="D18" s="12" t="s">
        <v>62</v>
      </c>
      <c r="E18" s="77">
        <v>299.76100000000002</v>
      </c>
      <c r="F18" s="86">
        <v>147</v>
      </c>
      <c r="G18" s="85"/>
      <c r="H18" s="85"/>
      <c r="I18" s="86">
        <v>132.72900000000001</v>
      </c>
      <c r="J18" s="85">
        <v>132.72900000000001</v>
      </c>
      <c r="K18" s="85">
        <v>132.72900000000001</v>
      </c>
      <c r="L18" s="86">
        <v>3</v>
      </c>
      <c r="M18" s="85">
        <v>3</v>
      </c>
      <c r="N18" s="85">
        <v>3</v>
      </c>
      <c r="O18" s="86">
        <v>15.002000000000001</v>
      </c>
      <c r="P18" s="85">
        <v>15.002000000000001</v>
      </c>
      <c r="Q18" s="26">
        <v>15.002000000000001</v>
      </c>
      <c r="R18" s="86">
        <v>2.0299999999999998</v>
      </c>
      <c r="S18" s="27">
        <f ca="1">інше1!$G18+інше1!$J18+інше1!$M18+інше1!$P18</f>
        <v>150.73100000000002</v>
      </c>
    </row>
    <row r="19" spans="1:19" s="6" customFormat="1" ht="47.25" customHeight="1">
      <c r="A19" s="4">
        <f t="shared" si="0"/>
        <v>43</v>
      </c>
      <c r="B19" s="4">
        <f t="shared" si="0"/>
        <v>14</v>
      </c>
      <c r="C19" s="7">
        <v>941</v>
      </c>
      <c r="D19" s="12" t="s">
        <v>64</v>
      </c>
      <c r="E19" s="77">
        <v>145</v>
      </c>
      <c r="F19" s="86">
        <v>72.5</v>
      </c>
      <c r="G19" s="85"/>
      <c r="H19" s="85"/>
      <c r="I19" s="86">
        <v>47.85</v>
      </c>
      <c r="J19" s="85"/>
      <c r="K19" s="85"/>
      <c r="L19" s="86">
        <v>8</v>
      </c>
      <c r="M19" s="85"/>
      <c r="N19" s="85"/>
      <c r="O19" s="86">
        <v>11</v>
      </c>
      <c r="P19" s="85"/>
      <c r="Q19" s="26"/>
      <c r="R19" s="86">
        <v>5.65</v>
      </c>
      <c r="S19" s="27">
        <f ca="1">інше1!$G19+інше1!$J19+інше1!$M19+інше1!$P19</f>
        <v>0</v>
      </c>
    </row>
    <row r="20" spans="1:19" s="6" customFormat="1" ht="47.25" customHeight="1">
      <c r="A20" s="4">
        <f t="shared" si="0"/>
        <v>44</v>
      </c>
      <c r="B20" s="4">
        <f t="shared" si="0"/>
        <v>15</v>
      </c>
      <c r="C20" s="7">
        <v>353</v>
      </c>
      <c r="D20" s="12" t="s">
        <v>66</v>
      </c>
      <c r="E20" s="77">
        <v>399.78399999999999</v>
      </c>
      <c r="F20" s="86">
        <v>195</v>
      </c>
      <c r="G20" s="85"/>
      <c r="H20" s="85"/>
      <c r="I20" s="86">
        <v>170.69800000000001</v>
      </c>
      <c r="J20" s="85">
        <v>170.69800000000001</v>
      </c>
      <c r="K20" s="85">
        <v>167.452</v>
      </c>
      <c r="L20" s="86">
        <v>5</v>
      </c>
      <c r="M20" s="85">
        <v>5</v>
      </c>
      <c r="N20" s="85">
        <v>5</v>
      </c>
      <c r="O20" s="86">
        <v>23</v>
      </c>
      <c r="P20" s="85">
        <v>13.002000000000001</v>
      </c>
      <c r="Q20" s="26">
        <v>13.002000000000001</v>
      </c>
      <c r="R20" s="86">
        <v>6.0860000000000003</v>
      </c>
      <c r="S20" s="27">
        <f ca="1">інше1!$G20+інше1!$J20+інше1!$M20+інше1!$P20</f>
        <v>188.70000000000002</v>
      </c>
    </row>
    <row r="21" spans="1:19" s="6" customFormat="1" ht="60.75" customHeight="1">
      <c r="A21" s="4">
        <f t="shared" si="0"/>
        <v>45</v>
      </c>
      <c r="B21" s="4">
        <f t="shared" si="0"/>
        <v>16</v>
      </c>
      <c r="C21" s="7">
        <v>1013</v>
      </c>
      <c r="D21" s="12" t="s">
        <v>68</v>
      </c>
      <c r="E21" s="77">
        <v>294.25400000000002</v>
      </c>
      <c r="F21" s="86">
        <v>145</v>
      </c>
      <c r="G21" s="85">
        <v>145</v>
      </c>
      <c r="H21" s="85"/>
      <c r="I21" s="86">
        <v>122.247</v>
      </c>
      <c r="J21" s="85">
        <v>122.247</v>
      </c>
      <c r="K21" s="85">
        <v>122.247</v>
      </c>
      <c r="L21" s="86">
        <v>16</v>
      </c>
      <c r="M21" s="85">
        <v>11</v>
      </c>
      <c r="N21" s="85">
        <v>11</v>
      </c>
      <c r="O21" s="86">
        <v>8.0790000000000006</v>
      </c>
      <c r="P21" s="85">
        <v>5</v>
      </c>
      <c r="Q21" s="26">
        <v>5</v>
      </c>
      <c r="R21" s="86">
        <v>2.9279999999999999</v>
      </c>
      <c r="S21" s="27">
        <f ca="1">інше1!$G21+інше1!$J21+інше1!$M21+інше1!$P21</f>
        <v>283.24700000000001</v>
      </c>
    </row>
    <row r="22" spans="1:19" s="6" customFormat="1" ht="78.75" customHeight="1">
      <c r="A22" s="4">
        <f t="shared" si="0"/>
        <v>46</v>
      </c>
      <c r="B22" s="4">
        <f t="shared" si="0"/>
        <v>17</v>
      </c>
      <c r="C22" s="7">
        <v>721</v>
      </c>
      <c r="D22" s="12" t="s">
        <v>102</v>
      </c>
      <c r="E22" s="60">
        <v>399.29500000000002</v>
      </c>
      <c r="F22" s="50">
        <v>195</v>
      </c>
      <c r="G22" s="50">
        <v>0</v>
      </c>
      <c r="H22" s="50">
        <v>0</v>
      </c>
      <c r="I22" s="51">
        <v>176.584</v>
      </c>
      <c r="J22" s="51">
        <v>176.584</v>
      </c>
      <c r="K22" s="51">
        <v>152.042</v>
      </c>
      <c r="L22" s="50">
        <v>4</v>
      </c>
      <c r="M22" s="50">
        <v>0</v>
      </c>
      <c r="N22" s="50">
        <v>0</v>
      </c>
      <c r="O22" s="50">
        <v>20</v>
      </c>
      <c r="P22" s="50">
        <v>0</v>
      </c>
      <c r="Q22" s="52">
        <v>0</v>
      </c>
      <c r="R22" s="53">
        <v>3.7109999999999999</v>
      </c>
      <c r="S22" s="53">
        <v>0</v>
      </c>
    </row>
    <row r="23" spans="1:19" s="6" customFormat="1" ht="89.25" customHeight="1">
      <c r="A23" s="4">
        <f t="shared" si="0"/>
        <v>47</v>
      </c>
      <c r="B23" s="4">
        <f t="shared" si="0"/>
        <v>18</v>
      </c>
      <c r="C23" s="7">
        <v>377</v>
      </c>
      <c r="D23" s="12" t="s">
        <v>49</v>
      </c>
      <c r="E23" s="61">
        <v>197.583</v>
      </c>
      <c r="F23" s="30">
        <v>98.792000000000002</v>
      </c>
      <c r="G23" s="30">
        <v>98.792000000000002</v>
      </c>
      <c r="H23" s="30">
        <v>98.792000000000002</v>
      </c>
      <c r="I23" s="30">
        <v>43.07</v>
      </c>
      <c r="J23" s="30">
        <v>43.07</v>
      </c>
      <c r="K23" s="30">
        <v>43.07</v>
      </c>
      <c r="L23" s="30">
        <v>19.795000000000002</v>
      </c>
      <c r="M23" s="30">
        <v>19.795000000000002</v>
      </c>
      <c r="N23" s="30">
        <v>19.795000000000002</v>
      </c>
      <c r="O23" s="30">
        <v>23.908000000000001</v>
      </c>
      <c r="P23" s="30">
        <v>23.908000000000001</v>
      </c>
      <c r="Q23" s="38">
        <v>23.91</v>
      </c>
      <c r="R23" s="39">
        <v>12.018000000000001</v>
      </c>
      <c r="S23" s="39">
        <v>12.018000000000001</v>
      </c>
    </row>
    <row r="24" spans="1:19" s="6" customFormat="1" ht="75.75" customHeight="1">
      <c r="A24" s="4">
        <f t="shared" ref="A24:B35" si="1">A23+1</f>
        <v>48</v>
      </c>
      <c r="B24" s="4">
        <f t="shared" si="1"/>
        <v>19</v>
      </c>
      <c r="C24" s="7">
        <v>425</v>
      </c>
      <c r="D24" s="12" t="s">
        <v>52</v>
      </c>
      <c r="E24" s="65">
        <v>199.601</v>
      </c>
      <c r="F24" s="64">
        <v>99.8</v>
      </c>
      <c r="G24" s="64">
        <v>20</v>
      </c>
      <c r="H24" s="66"/>
      <c r="I24" s="64">
        <v>43.713000000000001</v>
      </c>
      <c r="J24" s="64">
        <v>43.713000000000001</v>
      </c>
      <c r="K24" s="64">
        <v>43.712000000000003</v>
      </c>
      <c r="L24" s="64">
        <v>19.914000000000001</v>
      </c>
      <c r="M24" s="64">
        <v>19.914000000000001</v>
      </c>
      <c r="N24" s="64">
        <v>19.914000000000001</v>
      </c>
      <c r="O24" s="64">
        <v>26.905000000000001</v>
      </c>
      <c r="P24" s="64">
        <v>26.905000000000001</v>
      </c>
      <c r="Q24" s="4">
        <v>26.905000000000001</v>
      </c>
      <c r="R24" s="25">
        <v>9.2680000000000007</v>
      </c>
      <c r="S24" s="25"/>
    </row>
    <row r="25" spans="1:19" s="6" customFormat="1" ht="78" customHeight="1">
      <c r="A25" s="4">
        <f t="shared" si="1"/>
        <v>49</v>
      </c>
      <c r="B25" s="4">
        <f t="shared" si="1"/>
        <v>20</v>
      </c>
      <c r="C25" s="7">
        <v>1516</v>
      </c>
      <c r="D25" s="12" t="s">
        <v>53</v>
      </c>
      <c r="E25" s="65">
        <v>297.488</v>
      </c>
      <c r="F25" s="67">
        <v>145</v>
      </c>
      <c r="G25" s="67">
        <v>20</v>
      </c>
      <c r="H25" s="66"/>
      <c r="I25" s="68">
        <v>124.47799999999999</v>
      </c>
      <c r="J25" s="66"/>
      <c r="K25" s="66"/>
      <c r="L25" s="66"/>
      <c r="M25" s="66"/>
      <c r="N25" s="66"/>
      <c r="O25" s="68">
        <v>28.01</v>
      </c>
      <c r="P25" s="68">
        <v>28.01</v>
      </c>
      <c r="Q25" s="69">
        <v>5.04</v>
      </c>
      <c r="R25" s="25"/>
      <c r="S25" s="25"/>
    </row>
    <row r="26" spans="1:19" s="6" customFormat="1" ht="90.75" customHeight="1">
      <c r="A26" s="4">
        <f t="shared" si="1"/>
        <v>50</v>
      </c>
      <c r="B26" s="4">
        <f t="shared" si="1"/>
        <v>21</v>
      </c>
      <c r="C26" s="7">
        <v>1263</v>
      </c>
      <c r="D26" s="12" t="s">
        <v>54</v>
      </c>
      <c r="E26" s="70">
        <v>398.35899999999998</v>
      </c>
      <c r="F26" s="71">
        <v>196</v>
      </c>
      <c r="G26" s="71">
        <v>20.094999999999999</v>
      </c>
      <c r="H26" s="5"/>
      <c r="I26" s="72">
        <v>177.54599999999999</v>
      </c>
      <c r="J26" s="73">
        <v>113.536</v>
      </c>
      <c r="K26" s="73">
        <v>113.536</v>
      </c>
      <c r="L26" s="5"/>
      <c r="M26" s="5"/>
      <c r="N26" s="5"/>
      <c r="O26" s="72">
        <v>24.812999999999999</v>
      </c>
      <c r="P26" s="72">
        <v>21.558</v>
      </c>
      <c r="Q26" s="73">
        <v>21.558</v>
      </c>
      <c r="R26" s="25"/>
      <c r="S26" s="25"/>
    </row>
    <row r="27" spans="1:19" s="6" customFormat="1" ht="53.25" customHeight="1">
      <c r="A27" s="4">
        <f t="shared" si="1"/>
        <v>51</v>
      </c>
      <c r="B27" s="4">
        <f t="shared" si="1"/>
        <v>22</v>
      </c>
      <c r="C27" s="7">
        <v>380</v>
      </c>
      <c r="D27" s="12" t="s">
        <v>76</v>
      </c>
      <c r="E27" s="36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4"/>
      <c r="R27" s="25"/>
      <c r="S27" s="25"/>
    </row>
    <row r="28" spans="1:19" s="6" customFormat="1" ht="87" customHeight="1">
      <c r="A28" s="4">
        <f t="shared" si="1"/>
        <v>52</v>
      </c>
      <c r="B28" s="4">
        <f t="shared" si="1"/>
        <v>23</v>
      </c>
      <c r="C28" s="7">
        <v>1090</v>
      </c>
      <c r="D28" s="12" t="s">
        <v>38</v>
      </c>
      <c r="E28" s="41">
        <v>238.637</v>
      </c>
      <c r="F28" s="30">
        <v>117</v>
      </c>
      <c r="G28" s="30">
        <v>17</v>
      </c>
      <c r="H28" s="30">
        <v>117</v>
      </c>
      <c r="I28" s="30">
        <v>81.066000000000003</v>
      </c>
      <c r="J28" s="30">
        <v>81.066000000000003</v>
      </c>
      <c r="K28" s="30">
        <v>81.066000000000003</v>
      </c>
      <c r="L28" s="30">
        <v>19.3</v>
      </c>
      <c r="M28" s="30">
        <v>19.3</v>
      </c>
      <c r="N28" s="30">
        <v>19.3</v>
      </c>
      <c r="O28" s="30">
        <v>20</v>
      </c>
      <c r="P28" s="30">
        <v>20</v>
      </c>
      <c r="Q28" s="38">
        <v>20</v>
      </c>
      <c r="R28" s="39">
        <v>1.2709999999999999</v>
      </c>
      <c r="S28" s="39">
        <v>1.2709999999999999</v>
      </c>
    </row>
    <row r="29" spans="1:19" s="6" customFormat="1" ht="99.75" customHeight="1">
      <c r="A29" s="4">
        <f t="shared" si="1"/>
        <v>53</v>
      </c>
      <c r="B29" s="4">
        <f t="shared" si="1"/>
        <v>24</v>
      </c>
      <c r="C29" s="7">
        <v>552</v>
      </c>
      <c r="D29" s="12" t="s">
        <v>39</v>
      </c>
      <c r="E29" s="41">
        <v>398.79199999999997</v>
      </c>
      <c r="F29" s="30">
        <v>195</v>
      </c>
      <c r="G29" s="30"/>
      <c r="H29" s="30"/>
      <c r="I29" s="30">
        <v>103.786</v>
      </c>
      <c r="J29" s="30">
        <v>103.786</v>
      </c>
      <c r="K29" s="30">
        <v>103.786</v>
      </c>
      <c r="L29" s="30">
        <v>26.472999999999999</v>
      </c>
      <c r="M29" s="30"/>
      <c r="N29" s="30"/>
      <c r="O29" s="30">
        <v>44.91</v>
      </c>
      <c r="P29" s="30"/>
      <c r="Q29" s="38"/>
      <c r="R29" s="39">
        <v>28.593</v>
      </c>
      <c r="S29" s="39"/>
    </row>
    <row r="30" spans="1:19" s="6" customFormat="1" ht="53.25" customHeight="1">
      <c r="A30" s="4">
        <f t="shared" si="1"/>
        <v>54</v>
      </c>
      <c r="B30" s="4">
        <f t="shared" si="1"/>
        <v>25</v>
      </c>
      <c r="C30" s="7">
        <v>490</v>
      </c>
      <c r="D30" s="12" t="s">
        <v>40</v>
      </c>
      <c r="E30" s="77">
        <v>135</v>
      </c>
      <c r="F30" s="76">
        <v>65</v>
      </c>
      <c r="G30" s="76"/>
      <c r="H30" s="76"/>
      <c r="I30" s="76">
        <v>34.844000000000001</v>
      </c>
      <c r="J30" s="76">
        <v>2.06</v>
      </c>
      <c r="K30" s="76">
        <v>2.06</v>
      </c>
      <c r="L30" s="76">
        <v>2</v>
      </c>
      <c r="M30" s="76"/>
      <c r="N30" s="76"/>
      <c r="O30" s="76">
        <v>29</v>
      </c>
      <c r="P30" s="76"/>
      <c r="Q30" s="26"/>
      <c r="R30" s="27">
        <v>4.1559999999999997</v>
      </c>
      <c r="S30" s="27"/>
    </row>
    <row r="31" spans="1:19" s="6" customFormat="1" ht="47.25" customHeight="1">
      <c r="A31" s="4">
        <f t="shared" si="1"/>
        <v>55</v>
      </c>
      <c r="B31" s="4">
        <f t="shared" si="1"/>
        <v>26</v>
      </c>
      <c r="C31" s="7">
        <v>935</v>
      </c>
      <c r="D31" s="12" t="s">
        <v>42</v>
      </c>
      <c r="E31" s="37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  <c r="R31" s="25"/>
      <c r="S31" s="25"/>
    </row>
    <row r="32" spans="1:19" s="6" customFormat="1" ht="85.5" customHeight="1">
      <c r="A32" s="4">
        <f t="shared" si="1"/>
        <v>56</v>
      </c>
      <c r="B32" s="4">
        <f t="shared" si="1"/>
        <v>27</v>
      </c>
      <c r="C32" s="7">
        <v>35</v>
      </c>
      <c r="D32" s="12" t="s">
        <v>48</v>
      </c>
      <c r="E32" s="40">
        <v>298</v>
      </c>
      <c r="F32" s="30">
        <v>145</v>
      </c>
      <c r="G32" s="30">
        <v>145</v>
      </c>
      <c r="H32" s="30">
        <v>145</v>
      </c>
      <c r="I32" s="30">
        <v>133</v>
      </c>
      <c r="J32" s="30">
        <v>133</v>
      </c>
      <c r="K32" s="30">
        <v>133</v>
      </c>
      <c r="L32" s="30">
        <v>5</v>
      </c>
      <c r="M32" s="30">
        <v>5</v>
      </c>
      <c r="N32" s="30">
        <v>5</v>
      </c>
      <c r="O32" s="30">
        <v>13.7</v>
      </c>
      <c r="P32" s="30">
        <v>13.7</v>
      </c>
      <c r="Q32" s="38">
        <v>13.7</v>
      </c>
      <c r="R32" s="39">
        <v>1.3</v>
      </c>
      <c r="S32" s="39">
        <v>1.3</v>
      </c>
    </row>
    <row r="33" spans="1:19" s="6" customFormat="1" ht="47.25" customHeight="1">
      <c r="A33" s="4">
        <f t="shared" si="1"/>
        <v>57</v>
      </c>
      <c r="B33" s="4">
        <f t="shared" si="1"/>
        <v>28</v>
      </c>
      <c r="C33" s="7">
        <v>939</v>
      </c>
      <c r="D33" s="12" t="s">
        <v>42</v>
      </c>
      <c r="E33" s="37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4"/>
      <c r="R33" s="25"/>
      <c r="S33" s="25"/>
    </row>
    <row r="34" spans="1:19" s="6" customFormat="1" ht="85.5" customHeight="1">
      <c r="A34" s="4">
        <f t="shared" si="1"/>
        <v>58</v>
      </c>
      <c r="B34" s="4">
        <f t="shared" si="1"/>
        <v>29</v>
      </c>
      <c r="C34" s="7">
        <v>61</v>
      </c>
      <c r="D34" s="12" t="s">
        <v>44</v>
      </c>
      <c r="E34" s="40">
        <v>299.80200000000002</v>
      </c>
      <c r="F34" s="30">
        <v>148</v>
      </c>
      <c r="G34" s="30"/>
      <c r="H34" s="30"/>
      <c r="I34" s="30">
        <v>131.28700000000001</v>
      </c>
      <c r="J34" s="30">
        <v>131.28700000000001</v>
      </c>
      <c r="K34" s="30">
        <v>131.28700000000001</v>
      </c>
      <c r="L34" s="30">
        <v>3</v>
      </c>
      <c r="M34" s="30">
        <v>3</v>
      </c>
      <c r="N34" s="30">
        <v>3</v>
      </c>
      <c r="O34" s="30">
        <v>15</v>
      </c>
      <c r="P34" s="30">
        <v>9.7970000000000006</v>
      </c>
      <c r="Q34" s="38">
        <v>9.7970000000000006</v>
      </c>
      <c r="R34" s="39">
        <v>2.5150000000000001</v>
      </c>
      <c r="S34" s="39">
        <v>2.5150000000000001</v>
      </c>
    </row>
    <row r="35" spans="1:19" s="6" customFormat="1" ht="86.25" customHeight="1">
      <c r="A35" s="4">
        <f t="shared" si="1"/>
        <v>59</v>
      </c>
      <c r="B35" s="4">
        <f t="shared" si="1"/>
        <v>30</v>
      </c>
      <c r="C35" s="7">
        <v>1421</v>
      </c>
      <c r="D35" s="12" t="s">
        <v>45</v>
      </c>
      <c r="E35" s="40">
        <v>298.25099999999998</v>
      </c>
      <c r="F35" s="30">
        <v>100</v>
      </c>
      <c r="G35" s="30">
        <v>100</v>
      </c>
      <c r="H35" s="30">
        <v>100</v>
      </c>
      <c r="I35" s="30">
        <v>174.39</v>
      </c>
      <c r="J35" s="30">
        <v>174.39</v>
      </c>
      <c r="K35" s="30">
        <v>174.39</v>
      </c>
      <c r="L35" s="30">
        <v>3</v>
      </c>
      <c r="M35" s="30">
        <v>3</v>
      </c>
      <c r="N35" s="30">
        <v>3</v>
      </c>
      <c r="O35" s="30">
        <v>17.579999999999998</v>
      </c>
      <c r="P35" s="30">
        <v>17.579999999999998</v>
      </c>
      <c r="Q35" s="38">
        <v>17.579999999999998</v>
      </c>
      <c r="R35" s="39">
        <v>3.2759999999999998</v>
      </c>
      <c r="S35" s="39">
        <v>3.2759999999999998</v>
      </c>
    </row>
    <row r="36" spans="1:19" s="6" customFormat="1" ht="80.25" customHeight="1">
      <c r="A36" s="42">
        <f>A35+1</f>
        <v>60</v>
      </c>
      <c r="B36" s="42">
        <f>B35+1</f>
        <v>31</v>
      </c>
      <c r="C36" s="43">
        <v>1585</v>
      </c>
      <c r="D36" s="44" t="s">
        <v>61</v>
      </c>
      <c r="E36" s="56">
        <v>40</v>
      </c>
      <c r="F36" s="57">
        <v>18</v>
      </c>
      <c r="G36" s="57">
        <v>0</v>
      </c>
      <c r="H36" s="57">
        <v>0</v>
      </c>
      <c r="I36" s="54">
        <v>13.9</v>
      </c>
      <c r="J36" s="55">
        <v>0</v>
      </c>
      <c r="K36" s="55">
        <v>0</v>
      </c>
      <c r="L36" s="55">
        <v>2</v>
      </c>
      <c r="M36" s="55"/>
      <c r="N36" s="55"/>
      <c r="O36" s="55">
        <v>2</v>
      </c>
      <c r="P36" s="55"/>
      <c r="Q36" s="58"/>
      <c r="R36" s="59">
        <v>4.0999999999999996</v>
      </c>
      <c r="S36" s="59"/>
    </row>
    <row r="37" spans="1:19" ht="8.25" customHeight="1"/>
    <row r="38" spans="1:19" ht="9.75" customHeight="1"/>
    <row r="39" spans="1:19" ht="28.5" customHeight="1"/>
  </sheetData>
  <mergeCells count="1">
    <mergeCell ref="A2:S2"/>
  </mergeCells>
  <phoneticPr fontId="14" type="noConversion"/>
  <pageMargins left="0.11811023622047245" right="0.11811023622047245" top="0.19685039370078741" bottom="0.19685039370078741" header="0.31496062992125984" footer="0.31496062992125984"/>
  <pageSetup paperSize="9" scale="42" fitToHeight="50" orientation="landscape" verticalDpi="0" r:id="rId1"/>
  <headerFooter>
    <oddFooter>&amp;R&amp;P</oddFooter>
  </headerFooter>
  <rowBreaks count="1" manualBreakCount="1">
    <brk id="4" max="28" man="1"/>
  </rowBreak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view="pageBreakPreview" topLeftCell="I3" zoomScale="60" zoomScaleNormal="70" workbookViewId="0">
      <selection activeCell="J6" sqref="J6"/>
    </sheetView>
  </sheetViews>
  <sheetFormatPr defaultColWidth="23.375" defaultRowHeight="75.75" customHeight="1"/>
  <cols>
    <col min="1" max="1" width="5" customWidth="1"/>
    <col min="2" max="2" width="62.5" customWidth="1"/>
    <col min="3" max="3" width="16" customWidth="1"/>
    <col min="4" max="4" width="26.625" customWidth="1"/>
    <col min="5" max="5" width="20.375" customWidth="1"/>
    <col min="6" max="6" width="15.25" customWidth="1"/>
    <col min="7" max="7" width="15.375" customWidth="1"/>
    <col min="8" max="8" width="36.25" customWidth="1"/>
    <col min="9" max="9" width="17.375" customWidth="1"/>
    <col min="10" max="10" width="16" customWidth="1"/>
    <col min="11" max="11" width="17.375" customWidth="1"/>
    <col min="12" max="12" width="15.25" customWidth="1"/>
    <col min="13" max="13" width="18.375" customWidth="1"/>
    <col min="14" max="14" width="15.25" customWidth="1"/>
    <col min="15" max="15" width="19.5" customWidth="1"/>
    <col min="16" max="16" width="18.375" customWidth="1"/>
    <col min="17" max="17" width="18" customWidth="1"/>
    <col min="18" max="18" width="14.875" customWidth="1"/>
    <col min="19" max="19" width="12" customWidth="1"/>
    <col min="20" max="20" width="12.375" customWidth="1"/>
    <col min="21" max="23" width="15.5" customWidth="1"/>
  </cols>
  <sheetData>
    <row r="1" spans="1:23" ht="88.5" customHeight="1">
      <c r="A1" s="159" t="s">
        <v>158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</row>
    <row r="2" spans="1:23" ht="19.5" customHeight="1">
      <c r="A2" s="31"/>
      <c r="B2" s="31"/>
      <c r="C2" s="31"/>
      <c r="D2" s="31"/>
      <c r="E2" s="31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 t="s">
        <v>57</v>
      </c>
    </row>
    <row r="3" spans="1:23" s="2" customFormat="1" ht="141.75" customHeight="1">
      <c r="A3" s="3" t="s">
        <v>92</v>
      </c>
      <c r="B3" s="1" t="s">
        <v>94</v>
      </c>
      <c r="C3" s="1" t="s">
        <v>95</v>
      </c>
      <c r="D3" s="1" t="s">
        <v>96</v>
      </c>
      <c r="E3" s="23" t="s">
        <v>0</v>
      </c>
      <c r="F3" s="24" t="s">
        <v>1</v>
      </c>
      <c r="G3" s="24" t="s">
        <v>2</v>
      </c>
      <c r="H3" s="32" t="s">
        <v>22</v>
      </c>
      <c r="I3" s="34" t="s">
        <v>21</v>
      </c>
      <c r="J3" s="22" t="s">
        <v>4</v>
      </c>
      <c r="K3" s="22" t="s">
        <v>5</v>
      </c>
      <c r="L3" s="22" t="s">
        <v>6</v>
      </c>
      <c r="M3" s="22" t="s">
        <v>10</v>
      </c>
      <c r="N3" s="22" t="s">
        <v>11</v>
      </c>
      <c r="O3" s="22" t="s">
        <v>12</v>
      </c>
      <c r="P3" s="22" t="s">
        <v>13</v>
      </c>
      <c r="Q3" s="22" t="s">
        <v>14</v>
      </c>
      <c r="R3" s="22" t="s">
        <v>15</v>
      </c>
      <c r="S3" s="22" t="s">
        <v>16</v>
      </c>
      <c r="T3" s="22" t="s">
        <v>17</v>
      </c>
      <c r="U3" s="24" t="s">
        <v>18</v>
      </c>
      <c r="V3" s="24" t="s">
        <v>19</v>
      </c>
      <c r="W3" s="24" t="s">
        <v>20</v>
      </c>
    </row>
    <row r="4" spans="1:23" s="17" customFormat="1" ht="24.75" customHeight="1">
      <c r="A4" s="8"/>
      <c r="B4" s="21" t="s">
        <v>83</v>
      </c>
      <c r="C4" s="15"/>
      <c r="D4" s="15"/>
      <c r="E4" s="16"/>
      <c r="F4" s="16"/>
      <c r="G4" s="16"/>
      <c r="H4" s="33"/>
      <c r="I4" s="3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26"/>
      <c r="V4" s="27"/>
      <c r="W4" s="27"/>
    </row>
    <row r="5" spans="1:23" s="6" customFormat="1" ht="75.75" customHeight="1">
      <c r="A5" s="4">
        <v>1</v>
      </c>
      <c r="B5" s="12" t="s">
        <v>81</v>
      </c>
      <c r="C5" s="13" t="s">
        <v>80</v>
      </c>
      <c r="D5" s="14" t="s">
        <v>82</v>
      </c>
      <c r="E5" s="74" t="s">
        <v>113</v>
      </c>
      <c r="F5" s="75" t="s">
        <v>114</v>
      </c>
      <c r="G5" s="75" t="s">
        <v>115</v>
      </c>
      <c r="H5" s="78" t="s">
        <v>150</v>
      </c>
      <c r="I5" s="79">
        <v>100.575</v>
      </c>
      <c r="J5" s="79">
        <v>50.286999999999999</v>
      </c>
      <c r="K5" s="76"/>
      <c r="L5" s="76"/>
      <c r="M5" s="79">
        <v>21.965</v>
      </c>
      <c r="N5" s="76">
        <v>21.965</v>
      </c>
      <c r="O5" s="76">
        <v>21.965</v>
      </c>
      <c r="P5" s="79">
        <v>10.058</v>
      </c>
      <c r="Q5" s="76">
        <v>10.58</v>
      </c>
      <c r="R5" s="76">
        <v>10.58</v>
      </c>
      <c r="S5" s="79">
        <v>11.768000000000001</v>
      </c>
      <c r="T5" s="76">
        <v>11.768000000000001</v>
      </c>
      <c r="U5" s="26">
        <v>11.77</v>
      </c>
      <c r="V5" s="79">
        <v>6.4969999999999999</v>
      </c>
      <c r="W5" s="27"/>
    </row>
    <row r="6" spans="1:23" s="6" customFormat="1" ht="77.25" customHeight="1">
      <c r="A6" s="4">
        <v>2</v>
      </c>
      <c r="B6" s="12" t="s">
        <v>56</v>
      </c>
      <c r="C6" s="13" t="s">
        <v>80</v>
      </c>
      <c r="D6" s="14" t="s">
        <v>84</v>
      </c>
      <c r="E6" s="74" t="s">
        <v>113</v>
      </c>
      <c r="F6" s="80" t="s">
        <v>116</v>
      </c>
      <c r="G6" s="80" t="s">
        <v>115</v>
      </c>
      <c r="H6" s="78" t="s">
        <v>151</v>
      </c>
      <c r="I6" s="79">
        <v>196.995</v>
      </c>
      <c r="J6" s="79">
        <v>98.497</v>
      </c>
      <c r="K6" s="76"/>
      <c r="L6" s="76"/>
      <c r="M6" s="79">
        <v>42.991999999999997</v>
      </c>
      <c r="N6" s="76">
        <v>42.991999999999997</v>
      </c>
      <c r="O6" s="76">
        <v>42.991999999999997</v>
      </c>
      <c r="P6" s="79">
        <v>19.7</v>
      </c>
      <c r="Q6" s="76">
        <v>19.7</v>
      </c>
      <c r="R6" s="76">
        <v>19.7</v>
      </c>
      <c r="S6" s="79">
        <v>24.821999999999999</v>
      </c>
      <c r="T6" s="76">
        <v>24.821999999999999</v>
      </c>
      <c r="U6" s="26">
        <v>24.82</v>
      </c>
      <c r="V6" s="79">
        <v>10.984</v>
      </c>
      <c r="W6" s="27"/>
    </row>
    <row r="7" spans="1:23" s="6" customFormat="1" ht="75.75" customHeight="1">
      <c r="A7" s="4">
        <v>3</v>
      </c>
      <c r="B7" s="20" t="s">
        <v>55</v>
      </c>
      <c r="C7" s="13" t="s">
        <v>80</v>
      </c>
      <c r="D7" s="14" t="s">
        <v>85</v>
      </c>
      <c r="E7" s="74" t="s">
        <v>113</v>
      </c>
      <c r="F7" s="80" t="s">
        <v>117</v>
      </c>
      <c r="G7" s="80" t="s">
        <v>115</v>
      </c>
      <c r="H7" s="78" t="s">
        <v>152</v>
      </c>
      <c r="I7" s="79">
        <v>190.27</v>
      </c>
      <c r="J7" s="79">
        <v>95.135000000000005</v>
      </c>
      <c r="K7" s="76"/>
      <c r="L7" s="76"/>
      <c r="M7" s="79">
        <v>41.618000000000002</v>
      </c>
      <c r="N7" s="76">
        <v>41.618000000000002</v>
      </c>
      <c r="O7" s="76">
        <v>41.618000000000002</v>
      </c>
      <c r="P7" s="79">
        <v>19.027999999999999</v>
      </c>
      <c r="Q7" s="76">
        <v>19.02</v>
      </c>
      <c r="R7" s="76">
        <v>19.02</v>
      </c>
      <c r="S7" s="79">
        <v>24.164000000000001</v>
      </c>
      <c r="T7" s="76">
        <v>24.164000000000001</v>
      </c>
      <c r="U7" s="26">
        <v>24.16</v>
      </c>
      <c r="V7" s="79">
        <v>10.324999999999999</v>
      </c>
      <c r="W7" s="27"/>
    </row>
    <row r="8" spans="1:23" s="6" customFormat="1" ht="64.5" customHeight="1">
      <c r="A8" s="4">
        <v>4</v>
      </c>
      <c r="B8" s="12" t="s">
        <v>50</v>
      </c>
      <c r="C8" s="13" t="s">
        <v>80</v>
      </c>
      <c r="D8" s="14" t="s">
        <v>87</v>
      </c>
      <c r="E8" s="74" t="s">
        <v>113</v>
      </c>
      <c r="F8" s="75" t="s">
        <v>118</v>
      </c>
      <c r="G8" s="75" t="s">
        <v>119</v>
      </c>
      <c r="H8" s="78" t="s">
        <v>153</v>
      </c>
      <c r="I8" s="79">
        <v>396.44600000000003</v>
      </c>
      <c r="J8" s="79">
        <v>195</v>
      </c>
      <c r="K8" s="76"/>
      <c r="L8" s="76"/>
      <c r="M8" s="79">
        <v>130</v>
      </c>
      <c r="N8" s="76">
        <v>130</v>
      </c>
      <c r="O8" s="76">
        <v>130</v>
      </c>
      <c r="P8" s="79">
        <v>42</v>
      </c>
      <c r="Q8" s="76">
        <v>27.95</v>
      </c>
      <c r="R8" s="76">
        <v>27.95</v>
      </c>
      <c r="S8" s="79">
        <v>8.4659999999999993</v>
      </c>
      <c r="T8" s="76">
        <v>8.4659999999999993</v>
      </c>
      <c r="U8" s="26">
        <v>8.4659999999999993</v>
      </c>
      <c r="V8" s="79">
        <v>21</v>
      </c>
      <c r="W8" s="27"/>
    </row>
    <row r="9" spans="1:23" s="6" customFormat="1" ht="99">
      <c r="A9" s="4">
        <v>5</v>
      </c>
      <c r="B9" s="12" t="s">
        <v>88</v>
      </c>
      <c r="C9" s="13" t="s">
        <v>80</v>
      </c>
      <c r="D9" s="14" t="s">
        <v>87</v>
      </c>
      <c r="E9" s="74" t="s">
        <v>113</v>
      </c>
      <c r="F9" s="80" t="s">
        <v>146</v>
      </c>
      <c r="G9" s="80" t="s">
        <v>147</v>
      </c>
      <c r="H9" s="78" t="s">
        <v>148</v>
      </c>
      <c r="I9" s="79">
        <v>138.66</v>
      </c>
      <c r="J9" s="79">
        <v>65</v>
      </c>
      <c r="K9" s="76">
        <v>65</v>
      </c>
      <c r="L9" s="76">
        <v>65</v>
      </c>
      <c r="M9" s="79">
        <v>49</v>
      </c>
      <c r="N9" s="76">
        <v>49</v>
      </c>
      <c r="O9" s="76">
        <v>49</v>
      </c>
      <c r="P9" s="79">
        <v>9</v>
      </c>
      <c r="Q9" s="76">
        <v>9</v>
      </c>
      <c r="R9" s="76">
        <v>9</v>
      </c>
      <c r="S9" s="79">
        <v>15.66</v>
      </c>
      <c r="T9" s="76">
        <v>15.66</v>
      </c>
      <c r="U9" s="26">
        <v>15.66</v>
      </c>
      <c r="V9" s="79">
        <v>0</v>
      </c>
      <c r="W9" s="27"/>
    </row>
    <row r="10" spans="1:23" s="6" customFormat="1" ht="62.25" customHeight="1">
      <c r="A10" s="4">
        <v>6</v>
      </c>
      <c r="B10" s="12" t="s">
        <v>89</v>
      </c>
      <c r="C10" s="13" t="s">
        <v>80</v>
      </c>
      <c r="D10" s="14" t="s">
        <v>86</v>
      </c>
      <c r="E10" s="74" t="s">
        <v>113</v>
      </c>
      <c r="F10" s="80" t="s">
        <v>120</v>
      </c>
      <c r="G10" s="80" t="s">
        <v>121</v>
      </c>
      <c r="H10" s="78" t="s">
        <v>136</v>
      </c>
      <c r="I10" s="79">
        <v>299.43299999999999</v>
      </c>
      <c r="J10" s="79">
        <v>145</v>
      </c>
      <c r="K10" s="76">
        <v>144.99199999999999</v>
      </c>
      <c r="L10" s="76">
        <v>144.99199999999999</v>
      </c>
      <c r="M10" s="79">
        <v>103.43300000000001</v>
      </c>
      <c r="N10" s="76">
        <v>103.43300000000001</v>
      </c>
      <c r="O10" s="76">
        <v>103.43300000000001</v>
      </c>
      <c r="P10" s="79">
        <v>5</v>
      </c>
      <c r="Q10" s="76">
        <v>5</v>
      </c>
      <c r="R10" s="76">
        <v>5</v>
      </c>
      <c r="S10" s="79">
        <v>32.695</v>
      </c>
      <c r="T10" s="76">
        <v>32.128999999999998</v>
      </c>
      <c r="U10" s="26">
        <v>32.139000000000003</v>
      </c>
      <c r="V10" s="79">
        <v>13.305</v>
      </c>
      <c r="W10" s="27"/>
    </row>
    <row r="11" spans="1:23" s="6" customFormat="1" ht="66.75" customHeight="1">
      <c r="A11" s="4">
        <v>7</v>
      </c>
      <c r="B11" s="12" t="s">
        <v>51</v>
      </c>
      <c r="C11" s="13" t="s">
        <v>80</v>
      </c>
      <c r="D11" s="14" t="s">
        <v>90</v>
      </c>
      <c r="E11" s="74" t="s">
        <v>113</v>
      </c>
      <c r="F11" s="75" t="s">
        <v>122</v>
      </c>
      <c r="G11" s="75" t="s">
        <v>119</v>
      </c>
      <c r="H11" s="78" t="s">
        <v>135</v>
      </c>
      <c r="I11" s="79">
        <v>298.637</v>
      </c>
      <c r="J11" s="79">
        <v>146.33199999999999</v>
      </c>
      <c r="K11" s="76">
        <v>1.5</v>
      </c>
      <c r="L11" s="76">
        <v>1.5</v>
      </c>
      <c r="M11" s="79">
        <v>101.536</v>
      </c>
      <c r="N11" s="76">
        <v>101.536</v>
      </c>
      <c r="O11" s="76">
        <v>101.536</v>
      </c>
      <c r="P11" s="79">
        <v>5.9720000000000004</v>
      </c>
      <c r="Q11" s="76">
        <v>5.9720000000000004</v>
      </c>
      <c r="R11" s="76">
        <v>5.9720000000000004</v>
      </c>
      <c r="S11" s="79">
        <v>17.917999999999999</v>
      </c>
      <c r="T11" s="76">
        <v>4.03</v>
      </c>
      <c r="U11" s="26">
        <v>4.03</v>
      </c>
      <c r="V11" s="79">
        <v>26.876999999999999</v>
      </c>
      <c r="W11" s="27"/>
    </row>
    <row r="12" spans="1:23" s="6" customFormat="1" ht="68.25" customHeight="1">
      <c r="A12" s="4">
        <v>8</v>
      </c>
      <c r="B12" s="12" t="s">
        <v>91</v>
      </c>
      <c r="C12" s="13" t="s">
        <v>80</v>
      </c>
      <c r="D12" s="14" t="s">
        <v>86</v>
      </c>
      <c r="E12" s="74" t="s">
        <v>113</v>
      </c>
      <c r="F12" s="75" t="s">
        <v>123</v>
      </c>
      <c r="G12" s="75" t="s">
        <v>124</v>
      </c>
      <c r="H12" s="78" t="s">
        <v>137</v>
      </c>
      <c r="I12" s="79">
        <v>281.45400000000001</v>
      </c>
      <c r="J12" s="79">
        <v>140</v>
      </c>
      <c r="K12" s="76">
        <v>140</v>
      </c>
      <c r="L12" s="76">
        <v>140</v>
      </c>
      <c r="M12" s="79">
        <v>123.87</v>
      </c>
      <c r="N12" s="76">
        <v>123.87</v>
      </c>
      <c r="O12" s="76">
        <v>123.87</v>
      </c>
      <c r="P12" s="79">
        <v>3</v>
      </c>
      <c r="Q12" s="76">
        <v>3</v>
      </c>
      <c r="R12" s="76">
        <v>3</v>
      </c>
      <c r="S12" s="79">
        <v>12.5</v>
      </c>
      <c r="T12" s="76">
        <v>12.5</v>
      </c>
      <c r="U12" s="26">
        <v>12.5</v>
      </c>
      <c r="V12" s="79">
        <v>2.0840000000000001</v>
      </c>
      <c r="W12" s="27"/>
    </row>
    <row r="13" spans="1:23" s="6" customFormat="1" ht="68.25" customHeight="1">
      <c r="A13" s="4">
        <v>9</v>
      </c>
      <c r="B13" s="12" t="s">
        <v>59</v>
      </c>
      <c r="C13" s="13" t="s">
        <v>80</v>
      </c>
      <c r="D13" s="14" t="s">
        <v>60</v>
      </c>
      <c r="E13" s="74" t="s">
        <v>113</v>
      </c>
      <c r="F13" s="81" t="s">
        <v>125</v>
      </c>
      <c r="G13" s="81" t="s">
        <v>124</v>
      </c>
      <c r="H13" s="78" t="s">
        <v>154</v>
      </c>
      <c r="I13" s="84">
        <v>400</v>
      </c>
      <c r="J13" s="76">
        <v>195</v>
      </c>
      <c r="K13" s="76">
        <v>139.58500000000001</v>
      </c>
      <c r="L13" s="76">
        <v>139.58500000000001</v>
      </c>
      <c r="M13" s="76">
        <v>167.77199999999999</v>
      </c>
      <c r="N13" s="76">
        <v>167.19900000000001</v>
      </c>
      <c r="O13" s="76">
        <v>167.2</v>
      </c>
      <c r="P13" s="76">
        <v>5</v>
      </c>
      <c r="Q13" s="76">
        <v>5</v>
      </c>
      <c r="R13" s="76">
        <v>5</v>
      </c>
      <c r="S13" s="76">
        <v>28</v>
      </c>
      <c r="T13" s="76">
        <v>28</v>
      </c>
      <c r="U13" s="26">
        <v>28</v>
      </c>
      <c r="V13" s="27">
        <v>4.2279999999999998</v>
      </c>
      <c r="W13" s="27"/>
    </row>
    <row r="14" spans="1:23" s="6" customFormat="1" ht="77.25" customHeight="1">
      <c r="A14" s="4">
        <v>10</v>
      </c>
      <c r="B14" s="12" t="s">
        <v>98</v>
      </c>
      <c r="C14" s="18" t="s">
        <v>97</v>
      </c>
      <c r="D14" s="19" t="s">
        <v>99</v>
      </c>
      <c r="E14" s="74" t="s">
        <v>113</v>
      </c>
      <c r="F14" s="81" t="s">
        <v>126</v>
      </c>
      <c r="G14" s="81" t="s">
        <v>115</v>
      </c>
      <c r="H14" s="78" t="s">
        <v>138</v>
      </c>
      <c r="I14" s="77">
        <v>123.861</v>
      </c>
      <c r="J14" s="86">
        <v>61.93</v>
      </c>
      <c r="K14" s="85">
        <v>61.93</v>
      </c>
      <c r="L14" s="85">
        <v>61.93</v>
      </c>
      <c r="M14" s="86">
        <v>27.119</v>
      </c>
      <c r="N14" s="85">
        <v>27.119</v>
      </c>
      <c r="O14" s="85">
        <v>27.119</v>
      </c>
      <c r="P14" s="86">
        <v>12.387</v>
      </c>
      <c r="Q14" s="85">
        <v>12.387</v>
      </c>
      <c r="R14" s="85">
        <v>12.387</v>
      </c>
      <c r="S14" s="86">
        <v>15.135999999999999</v>
      </c>
      <c r="T14" s="85">
        <v>15.135999999999999</v>
      </c>
      <c r="U14" s="26">
        <v>15.135999999999999</v>
      </c>
      <c r="V14" s="86">
        <v>7.2889999999999997</v>
      </c>
      <c r="W14" s="27"/>
    </row>
    <row r="15" spans="1:23" s="6" customFormat="1" ht="63" customHeight="1">
      <c r="A15" s="4">
        <v>11</v>
      </c>
      <c r="B15" s="12" t="s">
        <v>100</v>
      </c>
      <c r="C15" s="18" t="s">
        <v>97</v>
      </c>
      <c r="D15" s="19" t="s">
        <v>101</v>
      </c>
      <c r="E15" s="74" t="s">
        <v>113</v>
      </c>
      <c r="F15" s="81" t="s">
        <v>127</v>
      </c>
      <c r="G15" s="81" t="s">
        <v>115</v>
      </c>
      <c r="H15" s="78" t="s">
        <v>139</v>
      </c>
      <c r="I15" s="77">
        <v>199.52199999999999</v>
      </c>
      <c r="J15" s="86">
        <v>99.760999999999996</v>
      </c>
      <c r="K15" s="85">
        <v>99.760999999999996</v>
      </c>
      <c r="L15" s="85">
        <v>99.760999999999996</v>
      </c>
      <c r="M15" s="86">
        <v>43.610999999999997</v>
      </c>
      <c r="N15" s="85">
        <v>43.610999999999997</v>
      </c>
      <c r="O15" s="85">
        <v>43.610999999999997</v>
      </c>
      <c r="P15" s="86">
        <v>19.952999999999999</v>
      </c>
      <c r="Q15" s="85">
        <v>19.952999999999999</v>
      </c>
      <c r="R15" s="85">
        <v>19.952999999999999</v>
      </c>
      <c r="S15" s="86">
        <v>28.731999999999999</v>
      </c>
      <c r="T15" s="85">
        <v>28.731999999999999</v>
      </c>
      <c r="U15" s="26">
        <v>28.731999999999999</v>
      </c>
      <c r="V15" s="86">
        <v>7.4649999999999999</v>
      </c>
      <c r="W15" s="27"/>
    </row>
    <row r="16" spans="1:23" s="6" customFormat="1" ht="61.5" customHeight="1">
      <c r="A16" s="4">
        <v>12</v>
      </c>
      <c r="B16" s="12" t="s">
        <v>58</v>
      </c>
      <c r="C16" s="18" t="s">
        <v>97</v>
      </c>
      <c r="D16" s="19" t="s">
        <v>86</v>
      </c>
      <c r="E16" s="74" t="s">
        <v>113</v>
      </c>
      <c r="F16" s="87" t="s">
        <v>128</v>
      </c>
      <c r="G16" s="87" t="s">
        <v>129</v>
      </c>
      <c r="H16" s="78" t="s">
        <v>141</v>
      </c>
      <c r="I16" s="77">
        <v>199.04900000000001</v>
      </c>
      <c r="J16" s="86">
        <v>97</v>
      </c>
      <c r="K16" s="85">
        <v>97</v>
      </c>
      <c r="L16" s="85">
        <v>97</v>
      </c>
      <c r="M16" s="86">
        <v>85.608999999999995</v>
      </c>
      <c r="N16" s="85">
        <v>85.608999999999995</v>
      </c>
      <c r="O16" s="85">
        <v>85.608999999999995</v>
      </c>
      <c r="P16" s="86">
        <v>2</v>
      </c>
      <c r="Q16" s="85">
        <v>2</v>
      </c>
      <c r="R16" s="85">
        <v>2</v>
      </c>
      <c r="S16" s="86">
        <v>10</v>
      </c>
      <c r="T16" s="85">
        <v>10</v>
      </c>
      <c r="U16" s="26">
        <v>10</v>
      </c>
      <c r="V16" s="86">
        <v>4.4400000000000004</v>
      </c>
      <c r="W16" s="27"/>
    </row>
    <row r="17" spans="1:23" s="6" customFormat="1" ht="68.25" customHeight="1">
      <c r="A17" s="4">
        <v>13</v>
      </c>
      <c r="B17" s="12" t="s">
        <v>62</v>
      </c>
      <c r="C17" s="18" t="s">
        <v>97</v>
      </c>
      <c r="D17" s="19" t="s">
        <v>63</v>
      </c>
      <c r="E17" s="74" t="s">
        <v>113</v>
      </c>
      <c r="F17" s="81" t="s">
        <v>130</v>
      </c>
      <c r="G17" s="81" t="s">
        <v>131</v>
      </c>
      <c r="H17" s="78" t="s">
        <v>135</v>
      </c>
      <c r="I17" s="77">
        <v>299.76100000000002</v>
      </c>
      <c r="J17" s="86">
        <v>147</v>
      </c>
      <c r="K17" s="85"/>
      <c r="L17" s="85"/>
      <c r="M17" s="86">
        <v>132.72900000000001</v>
      </c>
      <c r="N17" s="85">
        <v>132.72900000000001</v>
      </c>
      <c r="O17" s="85">
        <v>132.72900000000001</v>
      </c>
      <c r="P17" s="86">
        <v>3</v>
      </c>
      <c r="Q17" s="85">
        <v>3</v>
      </c>
      <c r="R17" s="85">
        <v>3</v>
      </c>
      <c r="S17" s="86">
        <v>15.002000000000001</v>
      </c>
      <c r="T17" s="85">
        <v>15.002000000000001</v>
      </c>
      <c r="U17" s="26">
        <v>15.002000000000001</v>
      </c>
      <c r="V17" s="86">
        <v>2.0299999999999998</v>
      </c>
      <c r="W17" s="27"/>
    </row>
    <row r="18" spans="1:23" s="6" customFormat="1" ht="47.25" customHeight="1">
      <c r="A18" s="4">
        <v>14</v>
      </c>
      <c r="B18" s="12" t="s">
        <v>64</v>
      </c>
      <c r="C18" s="18" t="s">
        <v>97</v>
      </c>
      <c r="D18" s="19" t="s">
        <v>65</v>
      </c>
      <c r="E18" s="74" t="s">
        <v>113</v>
      </c>
      <c r="F18" s="81" t="s">
        <v>149</v>
      </c>
      <c r="G18" s="81" t="s">
        <v>132</v>
      </c>
      <c r="H18" s="88" t="s">
        <v>157</v>
      </c>
      <c r="I18" s="77">
        <v>145</v>
      </c>
      <c r="J18" s="86">
        <v>72.5</v>
      </c>
      <c r="K18" s="85"/>
      <c r="L18" s="85"/>
      <c r="M18" s="86">
        <v>47.85</v>
      </c>
      <c r="N18" s="85"/>
      <c r="O18" s="85"/>
      <c r="P18" s="86">
        <v>8</v>
      </c>
      <c r="Q18" s="85"/>
      <c r="R18" s="85"/>
      <c r="S18" s="86">
        <v>11</v>
      </c>
      <c r="T18" s="85"/>
      <c r="U18" s="26"/>
      <c r="V18" s="86">
        <v>5.65</v>
      </c>
      <c r="W18" s="27"/>
    </row>
    <row r="19" spans="1:23" s="6" customFormat="1" ht="47.25" customHeight="1">
      <c r="A19" s="4">
        <v>15</v>
      </c>
      <c r="B19" s="12" t="s">
        <v>66</v>
      </c>
      <c r="C19" s="18" t="s">
        <v>97</v>
      </c>
      <c r="D19" s="19" t="s">
        <v>67</v>
      </c>
      <c r="E19" s="74" t="s">
        <v>113</v>
      </c>
      <c r="F19" s="87" t="s">
        <v>133</v>
      </c>
      <c r="G19" s="87" t="s">
        <v>124</v>
      </c>
      <c r="H19" s="78" t="s">
        <v>142</v>
      </c>
      <c r="I19" s="77">
        <v>399.78399999999999</v>
      </c>
      <c r="J19" s="86">
        <v>195</v>
      </c>
      <c r="K19" s="85">
        <v>89.638999999999996</v>
      </c>
      <c r="L19" s="85">
        <v>89.638999999999996</v>
      </c>
      <c r="M19" s="86">
        <v>170.69800000000001</v>
      </c>
      <c r="N19" s="85">
        <v>170.69800000000001</v>
      </c>
      <c r="O19" s="85">
        <v>167.452</v>
      </c>
      <c r="P19" s="86">
        <v>5</v>
      </c>
      <c r="Q19" s="85">
        <v>5</v>
      </c>
      <c r="R19" s="85">
        <v>5</v>
      </c>
      <c r="S19" s="86">
        <v>23</v>
      </c>
      <c r="T19" s="85">
        <v>13.002000000000001</v>
      </c>
      <c r="U19" s="26">
        <v>13.002000000000001</v>
      </c>
      <c r="V19" s="86">
        <v>6.0860000000000003</v>
      </c>
      <c r="W19" s="27"/>
    </row>
    <row r="20" spans="1:23" s="6" customFormat="1" ht="60.75" customHeight="1">
      <c r="A20" s="4">
        <v>16</v>
      </c>
      <c r="B20" s="12" t="s">
        <v>68</v>
      </c>
      <c r="C20" s="18" t="s">
        <v>97</v>
      </c>
      <c r="D20" s="19" t="s">
        <v>69</v>
      </c>
      <c r="E20" s="74" t="s">
        <v>113</v>
      </c>
      <c r="F20" s="81" t="s">
        <v>134</v>
      </c>
      <c r="G20" s="81" t="s">
        <v>119</v>
      </c>
      <c r="H20" s="78" t="s">
        <v>155</v>
      </c>
      <c r="I20" s="77">
        <v>294.25400000000002</v>
      </c>
      <c r="J20" s="86">
        <v>145</v>
      </c>
      <c r="K20" s="85">
        <v>145</v>
      </c>
      <c r="L20" s="85">
        <v>145</v>
      </c>
      <c r="M20" s="86">
        <v>122.247</v>
      </c>
      <c r="N20" s="85">
        <v>122.247</v>
      </c>
      <c r="O20" s="85">
        <v>122.247</v>
      </c>
      <c r="P20" s="86">
        <v>16</v>
      </c>
      <c r="Q20" s="85">
        <v>11</v>
      </c>
      <c r="R20" s="85">
        <v>11</v>
      </c>
      <c r="S20" s="86">
        <v>8.0790000000000006</v>
      </c>
      <c r="T20" s="85">
        <v>5</v>
      </c>
      <c r="U20" s="26">
        <v>5</v>
      </c>
      <c r="V20" s="86">
        <v>2.9279999999999999</v>
      </c>
      <c r="W20" s="27"/>
    </row>
    <row r="21" spans="1:23" s="6" customFormat="1" ht="78.75" customHeight="1">
      <c r="A21" s="4">
        <v>17</v>
      </c>
      <c r="B21" s="12" t="s">
        <v>102</v>
      </c>
      <c r="C21" s="18" t="s">
        <v>97</v>
      </c>
      <c r="D21" s="19" t="s">
        <v>86</v>
      </c>
      <c r="E21" s="47" t="s">
        <v>103</v>
      </c>
      <c r="F21" s="48" t="s">
        <v>104</v>
      </c>
      <c r="G21" s="49" t="s">
        <v>105</v>
      </c>
      <c r="H21" s="62" t="s">
        <v>107</v>
      </c>
      <c r="I21" s="60">
        <v>399.29500000000002</v>
      </c>
      <c r="J21" s="50">
        <v>195</v>
      </c>
      <c r="K21" s="50">
        <v>0</v>
      </c>
      <c r="L21" s="50">
        <v>0</v>
      </c>
      <c r="M21" s="51">
        <v>176.584</v>
      </c>
      <c r="N21" s="51">
        <v>176.584</v>
      </c>
      <c r="O21" s="51">
        <v>152.042</v>
      </c>
      <c r="P21" s="50">
        <v>4</v>
      </c>
      <c r="Q21" s="50">
        <v>0</v>
      </c>
      <c r="R21" s="50">
        <v>0</v>
      </c>
      <c r="S21" s="50">
        <v>20</v>
      </c>
      <c r="T21" s="50">
        <v>0</v>
      </c>
      <c r="U21" s="52">
        <v>0</v>
      </c>
      <c r="V21" s="53">
        <v>3.7109999999999999</v>
      </c>
      <c r="W21" s="53">
        <v>0</v>
      </c>
    </row>
    <row r="22" spans="1:23" s="6" customFormat="1" ht="53.25" customHeight="1">
      <c r="A22" s="42">
        <v>18</v>
      </c>
      <c r="B22" s="44" t="s">
        <v>40</v>
      </c>
      <c r="C22" s="45" t="s">
        <v>79</v>
      </c>
      <c r="D22" s="46" t="s">
        <v>41</v>
      </c>
      <c r="E22" s="125" t="s">
        <v>113</v>
      </c>
      <c r="F22" s="126" t="s">
        <v>140</v>
      </c>
      <c r="G22" s="126" t="s">
        <v>131</v>
      </c>
      <c r="H22" s="127" t="s">
        <v>156</v>
      </c>
      <c r="I22" s="128">
        <v>135</v>
      </c>
      <c r="J22" s="129">
        <v>65</v>
      </c>
      <c r="K22" s="129"/>
      <c r="L22" s="129"/>
      <c r="M22" s="129">
        <v>34.844000000000001</v>
      </c>
      <c r="N22" s="129">
        <v>34.844000000000001</v>
      </c>
      <c r="O22" s="129">
        <v>2.06</v>
      </c>
      <c r="P22" s="129">
        <v>2</v>
      </c>
      <c r="Q22" s="129"/>
      <c r="R22" s="129"/>
      <c r="S22" s="129">
        <v>29</v>
      </c>
      <c r="T22" s="129"/>
      <c r="U22" s="130"/>
      <c r="V22" s="131">
        <v>4.1559999999999997</v>
      </c>
      <c r="W22" s="131"/>
    </row>
    <row r="23" spans="1:23" ht="8.25" customHeight="1"/>
    <row r="24" spans="1:23" ht="9.75" customHeight="1"/>
    <row r="25" spans="1:23" ht="28.5" customHeight="1"/>
  </sheetData>
  <mergeCells count="1">
    <mergeCell ref="A1:W1"/>
  </mergeCells>
  <phoneticPr fontId="14" type="noConversion"/>
  <pageMargins left="0.11811023622047245" right="0.11811023622047245" top="0.19685039370078741" bottom="0.19685039370078741" header="0.31496062992125984" footer="0.31496062992125984"/>
  <pageSetup paperSize="9" scale="31" fitToHeight="50" orientation="landscape" verticalDpi="0" r:id="rId1"/>
  <headerFooter>
    <oddFooter>&amp;R&amp;P</oddFooter>
  </headerFooter>
  <rowBreaks count="1" manualBreakCount="1">
    <brk id="3" max="28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6</vt:i4>
      </vt:variant>
    </vt:vector>
  </HeadingPairs>
  <TitlesOfParts>
    <vt:vector size="9" baseType="lpstr">
      <vt:lpstr>Зведена</vt:lpstr>
      <vt:lpstr>інше1</vt:lpstr>
      <vt:lpstr>інше2</vt:lpstr>
      <vt:lpstr>Зведена!Заголовки_для_друку</vt:lpstr>
      <vt:lpstr>інше1!Заголовки_для_друку</vt:lpstr>
      <vt:lpstr>інше2!Заголовки_для_друку</vt:lpstr>
      <vt:lpstr>Зведена!Область_друку</vt:lpstr>
      <vt:lpstr>інше1!Область_друку</vt:lpstr>
      <vt:lpstr>інше2!Область_друку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rada122</dc:creator>
  <cp:lastModifiedBy>pc</cp:lastModifiedBy>
  <cp:lastPrinted>2017-08-28T09:48:29Z</cp:lastPrinted>
  <dcterms:created xsi:type="dcterms:W3CDTF">2017-03-09T07:38:12Z</dcterms:created>
  <dcterms:modified xsi:type="dcterms:W3CDTF">2018-03-22T08:19:28Z</dcterms:modified>
</cp:coreProperties>
</file>